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D. 14 Courts of Appeals/"/>
    </mc:Choice>
  </mc:AlternateContent>
  <xr:revisionPtr revIDLastSave="1611" documentId="8_{E89D1896-32C2-4D6F-A727-213A03E24AED}" xr6:coauthVersionLast="47" xr6:coauthVersionMax="47" xr10:uidLastSave="{AACDB06F-2532-4C28-816E-36793FA8E588}"/>
  <bookViews>
    <workbookView xWindow="-120" yWindow="-120" windowWidth="29040" windowHeight="15840" xr2:uid="{00000000-000D-0000-FFFF-FFFF00000000}"/>
  </bookViews>
  <sheets>
    <sheet name="A" sheetId="2" r:id="rId1"/>
    <sheet name="Sheet1" sheetId="3" r:id="rId2"/>
  </sheets>
  <definedNames>
    <definedName name="\A" localSheetId="0">A!#REF!</definedName>
    <definedName name="\A">#REF!</definedName>
    <definedName name="_xlnm.Print_Area" localSheetId="0">A!$A$1:$W$192</definedName>
    <definedName name="_xlnm.Print_Titles" localSheetId="0">A!$1:$6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8" i="2" l="1"/>
  <c r="T18" i="2"/>
  <c r="R18" i="2"/>
  <c r="J18" i="2"/>
  <c r="H18" i="2"/>
  <c r="F18" i="2"/>
  <c r="D18" i="2"/>
  <c r="F184" i="2"/>
  <c r="V191" i="2"/>
  <c r="V184" i="2"/>
  <c r="T184" i="2"/>
  <c r="R184" i="2"/>
  <c r="P184" i="2"/>
  <c r="N184" i="2"/>
  <c r="L184" i="2"/>
  <c r="J184" i="2"/>
  <c r="H184" i="2"/>
  <c r="D184" i="2"/>
  <c r="V165" i="2"/>
  <c r="V166" i="2" s="1"/>
  <c r="T165" i="2"/>
  <c r="R165" i="2"/>
  <c r="P165" i="2"/>
  <c r="N165" i="2"/>
  <c r="L165" i="2"/>
  <c r="J165" i="2"/>
  <c r="H165" i="2"/>
  <c r="F165" i="2"/>
  <c r="D165" i="2"/>
  <c r="V153" i="2"/>
  <c r="V154" i="2" s="1"/>
  <c r="T153" i="2"/>
  <c r="R153" i="2"/>
  <c r="P153" i="2"/>
  <c r="N153" i="2"/>
  <c r="L153" i="2"/>
  <c r="J153" i="2"/>
  <c r="H153" i="2"/>
  <c r="F153" i="2"/>
  <c r="D153" i="2"/>
  <c r="V144" i="2"/>
  <c r="V145" i="2" s="1"/>
  <c r="T144" i="2"/>
  <c r="R144" i="2"/>
  <c r="P144" i="2"/>
  <c r="N144" i="2"/>
  <c r="L144" i="2"/>
  <c r="J144" i="2"/>
  <c r="H144" i="2"/>
  <c r="F144" i="2"/>
  <c r="D144" i="2"/>
  <c r="V135" i="2"/>
  <c r="V136" i="2" s="1"/>
  <c r="T135" i="2"/>
  <c r="R135" i="2"/>
  <c r="P135" i="2"/>
  <c r="N135" i="2"/>
  <c r="L135" i="2"/>
  <c r="J135" i="2"/>
  <c r="H135" i="2"/>
  <c r="F135" i="2"/>
  <c r="D135" i="2"/>
  <c r="V124" i="2"/>
  <c r="V125" i="2" s="1"/>
  <c r="T124" i="2"/>
  <c r="R124" i="2"/>
  <c r="P124" i="2"/>
  <c r="N124" i="2"/>
  <c r="L124" i="2"/>
  <c r="J124" i="2"/>
  <c r="H124" i="2"/>
  <c r="F124" i="2"/>
  <c r="D124" i="2"/>
  <c r="V113" i="2"/>
  <c r="V114" i="2" s="1"/>
  <c r="T113" i="2"/>
  <c r="R113" i="2"/>
  <c r="P113" i="2"/>
  <c r="N113" i="2"/>
  <c r="L113" i="2"/>
  <c r="J113" i="2"/>
  <c r="H113" i="2"/>
  <c r="F113" i="2"/>
  <c r="D113" i="2"/>
  <c r="V100" i="2"/>
  <c r="V101" i="2" s="1"/>
  <c r="T100" i="2"/>
  <c r="R100" i="2"/>
  <c r="P100" i="2"/>
  <c r="N100" i="2"/>
  <c r="L100" i="2"/>
  <c r="J100" i="2"/>
  <c r="H100" i="2"/>
  <c r="F100" i="2"/>
  <c r="D100" i="2"/>
  <c r="V88" i="2"/>
  <c r="V89" i="2" s="1"/>
  <c r="T88" i="2"/>
  <c r="R88" i="2"/>
  <c r="P88" i="2"/>
  <c r="N88" i="2"/>
  <c r="L88" i="2"/>
  <c r="J88" i="2"/>
  <c r="H88" i="2"/>
  <c r="F88" i="2"/>
  <c r="D88" i="2"/>
  <c r="V79" i="2"/>
  <c r="V80" i="2" s="1"/>
  <c r="T79" i="2"/>
  <c r="R79" i="2"/>
  <c r="P79" i="2"/>
  <c r="N79" i="2"/>
  <c r="L79" i="2"/>
  <c r="J79" i="2"/>
  <c r="H79" i="2"/>
  <c r="F79" i="2"/>
  <c r="D79" i="2"/>
  <c r="V61" i="2"/>
  <c r="V62" i="2" s="1"/>
  <c r="T61" i="2"/>
  <c r="R61" i="2"/>
  <c r="P61" i="2"/>
  <c r="N61" i="2"/>
  <c r="L61" i="2"/>
  <c r="J61" i="2"/>
  <c r="H61" i="2"/>
  <c r="F61" i="2"/>
  <c r="D61" i="2"/>
  <c r="V47" i="2"/>
  <c r="V48" i="2" s="1"/>
  <c r="T47" i="2"/>
  <c r="R47" i="2"/>
  <c r="P47" i="2"/>
  <c r="N47" i="2"/>
  <c r="L47" i="2"/>
  <c r="J47" i="2"/>
  <c r="H47" i="2"/>
  <c r="F47" i="2"/>
  <c r="D47" i="2"/>
  <c r="V33" i="2"/>
  <c r="V34" i="2" s="1"/>
  <c r="T33" i="2"/>
  <c r="R33" i="2"/>
  <c r="P33" i="2"/>
  <c r="N33" i="2"/>
  <c r="L33" i="2"/>
  <c r="J33" i="2"/>
  <c r="H33" i="2"/>
  <c r="F33" i="2"/>
  <c r="D33" i="2"/>
  <c r="P18" i="2"/>
  <c r="N18" i="2"/>
  <c r="L18" i="2"/>
  <c r="F189" i="2" l="1"/>
  <c r="H189" i="2"/>
  <c r="J189" i="2"/>
  <c r="T189" i="2"/>
  <c r="V189" i="2"/>
  <c r="V190" i="2" s="1"/>
  <c r="L189" i="2"/>
  <c r="N189" i="2"/>
  <c r="D189" i="2"/>
  <c r="P189" i="2"/>
  <c r="R189" i="2"/>
  <c r="V19" i="2"/>
  <c r="V185" i="2"/>
</calcChain>
</file>

<file path=xl/sharedStrings.xml><?xml version="1.0" encoding="utf-8"?>
<sst xmlns="http://schemas.openxmlformats.org/spreadsheetml/2006/main" count="185" uniqueCount="127">
  <si>
    <t>Opinions Written by Justices of the Courts of Appeals</t>
  </si>
  <si>
    <t>Original Opinions On Merits</t>
  </si>
  <si>
    <t>Concurring Opinions</t>
  </si>
  <si>
    <t>Dissenting Opinions</t>
  </si>
  <si>
    <t>Concurring/Dissenting Opinions</t>
  </si>
  <si>
    <t>Opinions Refusing Rehearing</t>
  </si>
  <si>
    <t>Opinions Granting Rehearing</t>
  </si>
  <si>
    <t>Opinions Dismissing Appeal</t>
  </si>
  <si>
    <t>Other Opinions</t>
  </si>
  <si>
    <t>Per Curiam Opinions</t>
  </si>
  <si>
    <t>Total</t>
  </si>
  <si>
    <t>First, Houston</t>
  </si>
  <si>
    <t>Regular Justices</t>
  </si>
  <si>
    <t>Justice Peter Kelly</t>
  </si>
  <si>
    <t>Justice Gordon Goodman</t>
  </si>
  <si>
    <t>Justice Julie Countiss</t>
  </si>
  <si>
    <t>Justice Veronica Rivas-Molloy</t>
  </si>
  <si>
    <t>Justice Amparo Guerra</t>
  </si>
  <si>
    <t>Justice April Farris</t>
  </si>
  <si>
    <t xml:space="preserve">TOTAL </t>
  </si>
  <si>
    <t>Published</t>
  </si>
  <si>
    <t>Not Published</t>
  </si>
  <si>
    <t>Second, Fort Worth</t>
  </si>
  <si>
    <t>Chief Justice Bonnie Sudderth</t>
  </si>
  <si>
    <t>Justice Elizabeth Kerr</t>
  </si>
  <si>
    <t>Justice J. Birdwell</t>
  </si>
  <si>
    <t>Justice Dabney Bassel</t>
  </si>
  <si>
    <t>Justice Dana Womack</t>
  </si>
  <si>
    <t>Justice Mike Wallach</t>
  </si>
  <si>
    <t>Justice Brian Walker</t>
  </si>
  <si>
    <t>Visiting Justices</t>
  </si>
  <si>
    <t>Justice Lee Gabriel</t>
  </si>
  <si>
    <t xml:space="preserve">Third, Austin </t>
  </si>
  <si>
    <t>Chief Justice Darlene Byrne</t>
  </si>
  <si>
    <t>Justice Thomas Baker</t>
  </si>
  <si>
    <t>Justice Gisela Triana</t>
  </si>
  <si>
    <t>Justice Chari Kelly</t>
  </si>
  <si>
    <t>Justice Edward Smith</t>
  </si>
  <si>
    <t xml:space="preserve"> </t>
  </si>
  <si>
    <t>Fourth, San Antonio</t>
  </si>
  <si>
    <t>Fifth, Dallas</t>
  </si>
  <si>
    <t>Sixth, Texarkana</t>
  </si>
  <si>
    <t>Seventh, Amarillo</t>
  </si>
  <si>
    <t>Eighth, El Paso</t>
  </si>
  <si>
    <t>Ninth, Beaumont</t>
  </si>
  <si>
    <t>Tenth, Waco</t>
  </si>
  <si>
    <t>Eleventh, Eastland</t>
  </si>
  <si>
    <t>Twelfth, Tyler</t>
  </si>
  <si>
    <t>Chief Justice James Worthen</t>
  </si>
  <si>
    <t>Justice Brian Hoyle</t>
  </si>
  <si>
    <t>Justice Greg Neeley</t>
  </si>
  <si>
    <t>Thirteenth, Corpus Christi</t>
  </si>
  <si>
    <t>Fourteenth, Houston</t>
  </si>
  <si>
    <t>OVERALL TOTALS</t>
  </si>
  <si>
    <t>Justice Sarah Beth Landau</t>
  </si>
  <si>
    <t>Justice Richard F. Hightower</t>
  </si>
  <si>
    <r>
      <rPr>
        <sz val="10"/>
        <rFont val="Arial"/>
        <family val="2"/>
      </rPr>
      <t>Chief Justice Rebeca C. Martinez</t>
    </r>
  </si>
  <si>
    <r>
      <rPr>
        <sz val="10"/>
        <rFont val="Arial"/>
        <family val="2"/>
      </rPr>
      <t>Justice Luz Elena Chapa</t>
    </r>
  </si>
  <si>
    <r>
      <rPr>
        <sz val="10"/>
        <rFont val="Arial"/>
        <family val="2"/>
      </rPr>
      <t>Justice Irene Rios</t>
    </r>
  </si>
  <si>
    <r>
      <rPr>
        <sz val="10"/>
        <rFont val="Arial"/>
        <family val="2"/>
      </rPr>
      <t>Justice Beth Watkins</t>
    </r>
  </si>
  <si>
    <r>
      <rPr>
        <sz val="10"/>
        <rFont val="Arial"/>
        <family val="2"/>
      </rPr>
      <t>Justice Liza Rodriguez</t>
    </r>
  </si>
  <si>
    <r>
      <rPr>
        <sz val="10"/>
        <rFont val="Arial"/>
        <family val="2"/>
      </rPr>
      <t>Justice Lori Valenzuela</t>
    </r>
  </si>
  <si>
    <r>
      <rPr>
        <sz val="10"/>
        <rFont val="Arial"/>
        <family val="2"/>
      </rPr>
      <t>Chief Justice Robert Burns</t>
    </r>
  </si>
  <si>
    <r>
      <rPr>
        <sz val="10"/>
        <rFont val="Arial"/>
        <family val="2"/>
      </rPr>
      <t>Justice Ken Molberg</t>
    </r>
  </si>
  <si>
    <r>
      <rPr>
        <sz val="10"/>
        <rFont val="Arial"/>
        <family val="2"/>
      </rPr>
      <t>Justice Bill Pedersen</t>
    </r>
  </si>
  <si>
    <r>
      <rPr>
        <sz val="10"/>
        <rFont val="Arial"/>
        <family val="2"/>
      </rPr>
      <t>Justice Amanda Reichek</t>
    </r>
  </si>
  <si>
    <r>
      <rPr>
        <sz val="10"/>
        <rFont val="Arial"/>
        <family val="2"/>
      </rPr>
      <t>Justice Erin Nowell</t>
    </r>
  </si>
  <si>
    <r>
      <rPr>
        <sz val="10"/>
        <rFont val="Arial"/>
        <family val="2"/>
      </rPr>
      <t>Justice Cory Carlyle</t>
    </r>
  </si>
  <si>
    <r>
      <rPr>
        <sz val="10"/>
        <rFont val="Arial"/>
        <family val="2"/>
      </rPr>
      <t>Justice Bonnie Goldstein</t>
    </r>
  </si>
  <si>
    <r>
      <rPr>
        <sz val="10"/>
        <rFont val="Arial"/>
        <family val="2"/>
      </rPr>
      <t>Justice Craig Smith</t>
    </r>
  </si>
  <si>
    <r>
      <rPr>
        <sz val="10"/>
        <rFont val="Arial"/>
        <family val="2"/>
      </rPr>
      <t>Justice Dennise Garcia</t>
    </r>
  </si>
  <si>
    <r>
      <rPr>
        <sz val="10"/>
        <rFont val="Arial"/>
        <family val="2"/>
      </rPr>
      <t>Justice Charles van Cleef</t>
    </r>
  </si>
  <si>
    <r>
      <rPr>
        <sz val="10"/>
        <rFont val="Arial"/>
        <family val="2"/>
      </rPr>
      <t>Chief Justice Brian Quinn</t>
    </r>
  </si>
  <si>
    <r>
      <rPr>
        <sz val="10"/>
        <rFont val="Arial"/>
        <family val="2"/>
      </rPr>
      <t>Justice Judy Parker</t>
    </r>
  </si>
  <si>
    <r>
      <rPr>
        <sz val="10"/>
        <rFont val="Arial"/>
        <family val="2"/>
      </rPr>
      <t>Justice Lawrence Doss</t>
    </r>
  </si>
  <si>
    <r>
      <rPr>
        <sz val="10"/>
        <rFont val="Arial"/>
        <family val="2"/>
      </rPr>
      <t>Justice Gina Palafox</t>
    </r>
  </si>
  <si>
    <r>
      <rPr>
        <sz val="10"/>
        <rFont val="Arial"/>
        <family val="2"/>
      </rPr>
      <t>Chief Justice W. Scott Golemon</t>
    </r>
  </si>
  <si>
    <r>
      <rPr>
        <sz val="10"/>
        <rFont val="Arial"/>
        <family val="2"/>
      </rPr>
      <t>Justice Leanne Johnson</t>
    </r>
  </si>
  <si>
    <r>
      <rPr>
        <sz val="10"/>
        <rFont val="Arial"/>
        <family val="2"/>
      </rPr>
      <t>Chief Justice Thomas W. Gray</t>
    </r>
  </si>
  <si>
    <r>
      <rPr>
        <sz val="10"/>
        <rFont val="Arial"/>
        <family val="2"/>
      </rPr>
      <t>Justice Matt Johnson</t>
    </r>
  </si>
  <si>
    <r>
      <rPr>
        <sz val="10"/>
        <rFont val="Arial"/>
        <family val="2"/>
      </rPr>
      <t>Justice Steven Smith</t>
    </r>
  </si>
  <si>
    <t>Justice Jim Wright</t>
  </si>
  <si>
    <r>
      <rPr>
        <sz val="10"/>
        <rFont val="Arial"/>
        <family val="2"/>
      </rPr>
      <t>Chief Justice John M. Bailey</t>
    </r>
  </si>
  <si>
    <r>
      <rPr>
        <sz val="10"/>
        <rFont val="Arial"/>
        <family val="2"/>
      </rPr>
      <t>Justice W. Stacy Trotter</t>
    </r>
  </si>
  <si>
    <r>
      <rPr>
        <sz val="10"/>
        <rFont val="Arial"/>
        <family val="2"/>
      </rPr>
      <t>Justice W. Bruce Williams</t>
    </r>
  </si>
  <si>
    <r>
      <rPr>
        <sz val="10"/>
        <rFont val="Arial"/>
        <family val="2"/>
      </rPr>
      <t>Chief Justice Dori Contreras</t>
    </r>
  </si>
  <si>
    <r>
      <rPr>
        <sz val="10"/>
        <rFont val="Arial"/>
        <family val="2"/>
      </rPr>
      <t>Justice Gina Benavides</t>
    </r>
  </si>
  <si>
    <r>
      <rPr>
        <sz val="10"/>
        <rFont val="Arial"/>
        <family val="2"/>
      </rPr>
      <t>Justice Nora Longoria</t>
    </r>
  </si>
  <si>
    <r>
      <rPr>
        <sz val="10"/>
        <rFont val="Arial"/>
        <family val="2"/>
      </rPr>
      <t>Justice Jaime Tijerina</t>
    </r>
  </si>
  <si>
    <r>
      <rPr>
        <sz val="10"/>
        <rFont val="Arial"/>
        <family val="2"/>
      </rPr>
      <t>Justice Clarissa Silva</t>
    </r>
  </si>
  <si>
    <r>
      <rPr>
        <sz val="10"/>
        <rFont val="Arial"/>
        <family val="2"/>
      </rPr>
      <t>Chief Justice Tracy Christopher</t>
    </r>
  </si>
  <si>
    <r>
      <rPr>
        <sz val="10"/>
        <rFont val="Arial"/>
        <family val="2"/>
      </rPr>
      <t>Justice Ken Wise</t>
    </r>
  </si>
  <si>
    <r>
      <rPr>
        <sz val="10"/>
        <rFont val="Arial"/>
        <family val="2"/>
      </rPr>
      <t>Justice Kevin Jewell</t>
    </r>
  </si>
  <si>
    <r>
      <rPr>
        <sz val="10"/>
        <rFont val="Arial"/>
        <family val="2"/>
      </rPr>
      <t>Justice Frances Bourliot</t>
    </r>
  </si>
  <si>
    <r>
      <rPr>
        <sz val="10"/>
        <rFont val="Arial"/>
        <family val="2"/>
      </rPr>
      <t>Justice Jerry Zimmerer</t>
    </r>
  </si>
  <si>
    <r>
      <rPr>
        <sz val="10"/>
        <rFont val="Arial"/>
        <family val="2"/>
      </rPr>
      <t>Justice Charles Spain</t>
    </r>
  </si>
  <si>
    <r>
      <rPr>
        <sz val="10"/>
        <rFont val="Arial"/>
        <family val="2"/>
      </rPr>
      <t>Justice Meagan Hassan</t>
    </r>
  </si>
  <si>
    <r>
      <rPr>
        <sz val="10"/>
        <rFont val="Arial"/>
        <family val="2"/>
      </rPr>
      <t>Justice Margaret 'Meg' Poissant</t>
    </r>
  </si>
  <si>
    <r>
      <rPr>
        <sz val="10"/>
        <rFont val="Arial"/>
        <family val="2"/>
      </rPr>
      <t>Justice Randy Wilson</t>
    </r>
  </si>
  <si>
    <t>For the Year Ended August 31, 2024</t>
  </si>
  <si>
    <t>Chief Justice Terry Adams</t>
  </si>
  <si>
    <t>Justice Rosa Theofanis</t>
  </si>
  <si>
    <t>Justice Emily Miskel</t>
  </si>
  <si>
    <t>Justice Maricela Breedlove</t>
  </si>
  <si>
    <t>Justice Nancy Kennedy</t>
  </si>
  <si>
    <t>Chief Justice Scott Stevens</t>
  </si>
  <si>
    <t>Justice Jeff Rambin</t>
  </si>
  <si>
    <t>Justice Alex Yarbrough</t>
  </si>
  <si>
    <t>Justice Lisa Soto</t>
  </si>
  <si>
    <t>Justice Jay Wright</t>
  </si>
  <si>
    <t>Justice Lionel Peña</t>
  </si>
  <si>
    <t>Senior Chief Justice Sandee Marion</t>
  </si>
  <si>
    <t>Senior Chief Justice Yvonne Rodriguez</t>
  </si>
  <si>
    <t>Justice J. Jones</t>
  </si>
  <si>
    <r>
      <t>Justice Patricia Alvarez</t>
    </r>
    <r>
      <rPr>
        <vertAlign val="superscript"/>
        <sz val="10"/>
        <rFont val="Arial"/>
        <family val="2"/>
      </rPr>
      <t>1</t>
    </r>
  </si>
  <si>
    <r>
      <t>Justice Lori Brissette</t>
    </r>
    <r>
      <rPr>
        <vertAlign val="superscript"/>
        <sz val="10"/>
        <rFont val="Arial"/>
        <family val="2"/>
      </rPr>
      <t>2</t>
    </r>
  </si>
  <si>
    <r>
      <t xml:space="preserve">2 </t>
    </r>
    <r>
      <rPr>
        <sz val="10"/>
        <rFont val="Calibri"/>
        <family val="2"/>
        <scheme val="minor"/>
      </rPr>
      <t>Lori Brissette was appointed Justice effective July 1, 2024, to replace Patricia Alvarez.</t>
    </r>
  </si>
  <si>
    <r>
      <rPr>
        <vertAlign val="superscript"/>
        <sz val="10"/>
        <rFont val="Calibri"/>
        <family val="2"/>
        <scheme val="minor"/>
      </rPr>
      <t xml:space="preserve">1 </t>
    </r>
    <r>
      <rPr>
        <sz val="10"/>
        <rFont val="Calibri"/>
        <family val="2"/>
        <scheme val="minor"/>
      </rPr>
      <t>Patricia Alvarez retired effective June 30, 2024.</t>
    </r>
  </si>
  <si>
    <r>
      <t>Chief Justice Jeff Alley</t>
    </r>
    <r>
      <rPr>
        <vertAlign val="superscript"/>
        <sz val="10"/>
        <rFont val="Arial"/>
        <family val="2"/>
      </rPr>
      <t>3</t>
    </r>
  </si>
  <si>
    <r>
      <t>Chief Justice Yvonne Rodriguez</t>
    </r>
    <r>
      <rPr>
        <vertAlign val="superscript"/>
        <sz val="10"/>
        <rFont val="Arial"/>
        <family val="2"/>
      </rPr>
      <t>4</t>
    </r>
  </si>
  <si>
    <r>
      <t>Justice Hollis Horton</t>
    </r>
    <r>
      <rPr>
        <vertAlign val="superscript"/>
        <sz val="10"/>
        <rFont val="Arial"/>
        <family val="2"/>
      </rPr>
      <t>5</t>
    </r>
  </si>
  <si>
    <r>
      <t>Justice Kent Chambers</t>
    </r>
    <r>
      <rPr>
        <vertAlign val="superscript"/>
        <sz val="10"/>
        <rFont val="Arial"/>
        <family val="2"/>
      </rPr>
      <t>6</t>
    </r>
  </si>
  <si>
    <r>
      <t>3</t>
    </r>
    <r>
      <rPr>
        <sz val="10"/>
        <rFont val="Calibri"/>
        <family val="2"/>
        <scheme val="minor"/>
      </rPr>
      <t xml:space="preserve"> Jeff Alley was appointed Chief Justice effective December 8, 2023, to replace Yvonne Rodriguez.</t>
    </r>
  </si>
  <si>
    <r>
      <rPr>
        <vertAlign val="superscript"/>
        <sz val="10"/>
        <rFont val="Calibri"/>
        <family val="2"/>
        <scheme val="minor"/>
      </rPr>
      <t>4</t>
    </r>
    <r>
      <rPr>
        <sz val="10"/>
        <rFont val="Calibri"/>
        <family val="2"/>
        <scheme val="minor"/>
      </rPr>
      <t xml:space="preserve"> Chief Justice Yvonne Rodriguez retired effective October 31, 2023.</t>
    </r>
  </si>
  <si>
    <r>
      <rPr>
        <vertAlign val="superscript"/>
        <sz val="10"/>
        <rFont val="Calibri"/>
        <family val="2"/>
        <scheme val="minor"/>
      </rPr>
      <t>5</t>
    </r>
    <r>
      <rPr>
        <sz val="10"/>
        <rFont val="Calibri"/>
        <family val="2"/>
        <scheme val="minor"/>
      </rPr>
      <t xml:space="preserve"> Hollis Horton retired effective June 30, 2024.</t>
    </r>
  </si>
  <si>
    <r>
      <rPr>
        <vertAlign val="superscript"/>
        <sz val="10"/>
        <rFont val="Calibri"/>
        <family val="2"/>
        <scheme val="minor"/>
      </rPr>
      <t>6</t>
    </r>
    <r>
      <rPr>
        <sz val="10"/>
        <rFont val="Calibri"/>
        <family val="2"/>
        <scheme val="minor"/>
      </rPr>
      <t xml:space="preserve"> Kent Chambers was appointed Justice effective July 1, 2024, to replace Hollis Horton.</t>
    </r>
  </si>
  <si>
    <t>Justice Robbie Partida-Kipness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</si>
</sst>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5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5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4"/>
      <name val="Calibri"/>
      <family val="2"/>
      <scheme val="minor"/>
    </font>
    <font>
      <u/>
      <sz val="11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i/>
      <sz val="12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double">
        <color indexed="8"/>
      </top>
      <bottom/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indexed="8"/>
      </top>
      <bottom/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8">
    <xf numFmtId="3" fontId="0" fillId="0" borderId="0" xfId="0" applyNumberFormat="1" applyProtection="1">
      <protection locked="0"/>
    </xf>
    <xf numFmtId="3" fontId="3" fillId="0" borderId="0" xfId="0" applyNumberFormat="1" applyFont="1"/>
    <xf numFmtId="3" fontId="3" fillId="0" borderId="0" xfId="0" applyNumberFormat="1" applyFont="1" applyProtection="1">
      <protection locked="0"/>
    </xf>
    <xf numFmtId="3" fontId="3" fillId="0" borderId="3" xfId="0" applyNumberFormat="1" applyFont="1" applyBorder="1"/>
    <xf numFmtId="3" fontId="5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center" wrapText="1"/>
    </xf>
    <xf numFmtId="3" fontId="6" fillId="0" borderId="0" xfId="0" applyNumberFormat="1" applyFont="1" applyAlignment="1">
      <alignment wrapText="1"/>
    </xf>
    <xf numFmtId="3" fontId="7" fillId="0" borderId="0" xfId="0" applyNumberFormat="1" applyFont="1" applyAlignment="1">
      <alignment wrapText="1"/>
    </xf>
    <xf numFmtId="3" fontId="5" fillId="0" borderId="0" xfId="0" applyNumberFormat="1" applyFont="1" applyAlignment="1" applyProtection="1">
      <alignment wrapText="1"/>
      <protection locked="0"/>
    </xf>
    <xf numFmtId="3" fontId="8" fillId="0" borderId="0" xfId="0" applyNumberFormat="1" applyFont="1"/>
    <xf numFmtId="3" fontId="8" fillId="0" borderId="0" xfId="0" applyNumberFormat="1" applyFont="1" applyProtection="1">
      <protection locked="0"/>
    </xf>
    <xf numFmtId="3" fontId="9" fillId="0" borderId="0" xfId="0" applyNumberFormat="1" applyFont="1"/>
    <xf numFmtId="3" fontId="7" fillId="0" borderId="0" xfId="0" applyNumberFormat="1" applyFont="1"/>
    <xf numFmtId="3" fontId="10" fillId="0" borderId="0" xfId="0" applyNumberFormat="1" applyFont="1"/>
    <xf numFmtId="3" fontId="6" fillId="0" borderId="0" xfId="0" applyNumberFormat="1" applyFont="1"/>
    <xf numFmtId="0" fontId="7" fillId="0" borderId="0" xfId="0" applyFont="1" applyAlignment="1">
      <alignment horizontal="center"/>
    </xf>
    <xf numFmtId="3" fontId="7" fillId="0" borderId="0" xfId="0" applyNumberFormat="1" applyFont="1" applyAlignment="1" applyProtection="1">
      <alignment horizontal="center"/>
      <protection locked="0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Protection="1">
      <protection locked="0"/>
    </xf>
    <xf numFmtId="3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/>
    </xf>
    <xf numFmtId="3" fontId="6" fillId="0" borderId="0" xfId="0" applyNumberFormat="1" applyFont="1" applyAlignment="1" applyProtection="1">
      <alignment horizontal="center"/>
      <protection locked="0"/>
    </xf>
    <xf numFmtId="3" fontId="6" fillId="0" borderId="1" xfId="0" applyNumberFormat="1" applyFont="1" applyBorder="1" applyAlignment="1">
      <alignment horizontal="center"/>
    </xf>
    <xf numFmtId="0" fontId="7" fillId="0" borderId="0" xfId="0" applyFont="1"/>
    <xf numFmtId="3" fontId="7" fillId="0" borderId="0" xfId="0" applyNumberFormat="1" applyFont="1" applyAlignment="1">
      <alignment horizontal="centerContinuous"/>
    </xf>
    <xf numFmtId="3" fontId="10" fillId="0" borderId="0" xfId="0" applyNumberFormat="1" applyFont="1" applyAlignment="1">
      <alignment horizontal="left"/>
    </xf>
    <xf numFmtId="3" fontId="6" fillId="0" borderId="0" xfId="0" applyNumberFormat="1" applyFont="1" applyAlignment="1" applyProtection="1">
      <alignment horizontal="right"/>
      <protection locked="0"/>
    </xf>
    <xf numFmtId="1" fontId="7" fillId="0" borderId="0" xfId="0" applyNumberFormat="1" applyFont="1"/>
    <xf numFmtId="1" fontId="3" fillId="0" borderId="0" xfId="0" applyNumberFormat="1" applyFont="1"/>
    <xf numFmtId="0" fontId="7" fillId="0" borderId="2" xfId="0" applyFont="1" applyBorder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centerContinuous"/>
    </xf>
    <xf numFmtId="3" fontId="7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7" fillId="0" borderId="2" xfId="0" applyNumberFormat="1" applyFont="1" applyBorder="1" applyProtection="1">
      <protection locked="0"/>
    </xf>
    <xf numFmtId="1" fontId="7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17" fillId="0" borderId="0" xfId="0" applyNumberFormat="1" applyFont="1"/>
    <xf numFmtId="3" fontId="17" fillId="0" borderId="0" xfId="0" applyNumberFormat="1" applyFont="1" applyProtection="1">
      <protection locked="0"/>
    </xf>
    <xf numFmtId="0" fontId="6" fillId="0" borderId="0" xfId="0" applyFont="1"/>
    <xf numFmtId="3" fontId="18" fillId="0" borderId="0" xfId="0" applyNumberFormat="1" applyFont="1"/>
    <xf numFmtId="3" fontId="9" fillId="0" borderId="0" xfId="0" applyNumberFormat="1" applyFont="1" applyAlignment="1">
      <alignment horizontal="right"/>
    </xf>
    <xf numFmtId="3" fontId="19" fillId="0" borderId="0" xfId="0" applyNumberFormat="1" applyFont="1"/>
    <xf numFmtId="3" fontId="9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3" fillId="0" borderId="8" xfId="0" applyNumberFormat="1" applyFont="1" applyBorder="1"/>
    <xf numFmtId="3" fontId="7" fillId="0" borderId="8" xfId="0" applyNumberFormat="1" applyFont="1" applyBorder="1"/>
    <xf numFmtId="3" fontId="8" fillId="0" borderId="8" xfId="0" applyNumberFormat="1" applyFont="1" applyBorder="1"/>
    <xf numFmtId="3" fontId="3" fillId="0" borderId="9" xfId="0" applyNumberFormat="1" applyFont="1" applyBorder="1"/>
    <xf numFmtId="3" fontId="5" fillId="0" borderId="8" xfId="0" applyNumberFormat="1" applyFont="1" applyBorder="1" applyAlignment="1">
      <alignment wrapText="1"/>
    </xf>
    <xf numFmtId="3" fontId="13" fillId="0" borderId="8" xfId="0" applyNumberFormat="1" applyFont="1" applyBorder="1"/>
    <xf numFmtId="3" fontId="14" fillId="0" borderId="8" xfId="0" applyNumberFormat="1" applyFont="1" applyBorder="1"/>
    <xf numFmtId="1" fontId="3" fillId="0" borderId="8" xfId="0" applyNumberFormat="1" applyFont="1" applyBorder="1"/>
    <xf numFmtId="3" fontId="3" fillId="0" borderId="10" xfId="0" applyNumberFormat="1" applyFont="1" applyBorder="1"/>
    <xf numFmtId="3" fontId="6" fillId="0" borderId="8" xfId="0" applyNumberFormat="1" applyFont="1" applyBorder="1"/>
    <xf numFmtId="3" fontId="18" fillId="0" borderId="8" xfId="0" applyNumberFormat="1" applyFont="1" applyBorder="1"/>
    <xf numFmtId="3" fontId="3" fillId="0" borderId="11" xfId="0" applyNumberFormat="1" applyFont="1" applyBorder="1"/>
    <xf numFmtId="3" fontId="3" fillId="0" borderId="12" xfId="0" applyNumberFormat="1" applyFont="1" applyBorder="1"/>
    <xf numFmtId="3" fontId="5" fillId="0" borderId="11" xfId="0" applyNumberFormat="1" applyFont="1" applyBorder="1" applyAlignment="1">
      <alignment wrapText="1"/>
    </xf>
    <xf numFmtId="3" fontId="8" fillId="0" borderId="11" xfId="0" applyNumberFormat="1" applyFont="1" applyBorder="1"/>
    <xf numFmtId="3" fontId="7" fillId="0" borderId="11" xfId="0" applyNumberFormat="1" applyFont="1" applyBorder="1"/>
    <xf numFmtId="3" fontId="3" fillId="0" borderId="13" xfId="0" applyNumberFormat="1" applyFont="1" applyBorder="1"/>
    <xf numFmtId="3" fontId="8" fillId="0" borderId="13" xfId="0" applyNumberFormat="1" applyFont="1" applyBorder="1"/>
    <xf numFmtId="1" fontId="20" fillId="0" borderId="0" xfId="0" applyNumberFormat="1" applyFont="1" applyAlignment="1">
      <alignment horizontal="center" shrinkToFit="1"/>
    </xf>
    <xf numFmtId="3" fontId="16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0" fillId="0" borderId="0" xfId="0" applyNumberFormat="1" applyFont="1" applyAlignment="1" applyProtection="1">
      <alignment horizontal="left" wrapText="1" indent="1"/>
      <protection locked="0"/>
    </xf>
    <xf numFmtId="3" fontId="6" fillId="0" borderId="14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3" fillId="0" borderId="0" xfId="0" applyNumberFormat="1" applyFont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center"/>
      <protection locked="0"/>
    </xf>
    <xf numFmtId="3" fontId="18" fillId="0" borderId="6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3" fontId="12" fillId="0" borderId="2" xfId="0" applyNumberFormat="1" applyFont="1" applyBorder="1" applyAlignment="1">
      <alignment horizontal="center"/>
    </xf>
    <xf numFmtId="3" fontId="23" fillId="0" borderId="0" xfId="0" applyNumberFormat="1" applyFont="1" applyAlignment="1">
      <alignment horizontal="center"/>
    </xf>
    <xf numFmtId="3" fontId="3" fillId="0" borderId="5" xfId="0" applyNumberFormat="1" applyFont="1" applyBorder="1"/>
    <xf numFmtId="3" fontId="14" fillId="0" borderId="16" xfId="0" applyNumberFormat="1" applyFont="1" applyBorder="1"/>
    <xf numFmtId="3" fontId="3" fillId="0" borderId="16" xfId="0" applyNumberFormat="1" applyFont="1" applyBorder="1"/>
    <xf numFmtId="3" fontId="8" fillId="0" borderId="15" xfId="0" applyNumberFormat="1" applyFont="1" applyBorder="1"/>
    <xf numFmtId="3" fontId="21" fillId="0" borderId="0" xfId="0" applyNumberFormat="1" applyFont="1" applyAlignment="1" applyProtection="1">
      <alignment horizontal="left" wrapText="1" indent="1"/>
      <protection locked="0"/>
    </xf>
    <xf numFmtId="0" fontId="21" fillId="0" borderId="0" xfId="0" applyFont="1" applyAlignment="1">
      <alignment horizontal="left" wrapText="1" indent="1"/>
    </xf>
    <xf numFmtId="3" fontId="3" fillId="0" borderId="17" xfId="0" applyNumberFormat="1" applyFont="1" applyBorder="1"/>
    <xf numFmtId="1" fontId="3" fillId="0" borderId="16" xfId="0" applyNumberFormat="1" applyFont="1" applyBorder="1"/>
    <xf numFmtId="0" fontId="21" fillId="0" borderId="0" xfId="0" applyFont="1" applyAlignment="1">
      <alignment horizontal="left" wrapText="1"/>
    </xf>
    <xf numFmtId="3" fontId="7" fillId="0" borderId="17" xfId="0" applyNumberFormat="1" applyFont="1" applyBorder="1"/>
    <xf numFmtId="3" fontId="8" fillId="0" borderId="17" xfId="0" applyNumberFormat="1" applyFont="1" applyBorder="1"/>
    <xf numFmtId="3" fontId="8" fillId="0" borderId="16" xfId="0" applyNumberFormat="1" applyFont="1" applyBorder="1"/>
    <xf numFmtId="3" fontId="7" fillId="0" borderId="16" xfId="0" applyNumberFormat="1" applyFont="1" applyBorder="1"/>
    <xf numFmtId="1" fontId="20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 applyProtection="1">
      <alignment horizontal="left"/>
      <protection locked="0"/>
    </xf>
    <xf numFmtId="0" fontId="3" fillId="0" borderId="0" xfId="0" applyFont="1"/>
    <xf numFmtId="3" fontId="3" fillId="0" borderId="18" xfId="0" applyNumberFormat="1" applyFont="1" applyBorder="1"/>
    <xf numFmtId="3" fontId="16" fillId="0" borderId="19" xfId="0" applyNumberFormat="1" applyFont="1" applyBorder="1" applyAlignment="1">
      <alignment horizontal="left"/>
    </xf>
    <xf numFmtId="0" fontId="7" fillId="0" borderId="19" xfId="0" applyFont="1" applyBorder="1"/>
    <xf numFmtId="3" fontId="7" fillId="0" borderId="19" xfId="0" applyNumberFormat="1" applyFont="1" applyBorder="1" applyAlignment="1">
      <alignment horizontal="center"/>
    </xf>
    <xf numFmtId="3" fontId="7" fillId="0" borderId="19" xfId="0" applyNumberFormat="1" applyFont="1" applyBorder="1"/>
    <xf numFmtId="3" fontId="12" fillId="0" borderId="19" xfId="0" applyNumberFormat="1" applyFont="1" applyBorder="1" applyAlignment="1">
      <alignment horizontal="center"/>
    </xf>
    <xf numFmtId="3" fontId="7" fillId="0" borderId="19" xfId="0" applyNumberFormat="1" applyFont="1" applyBorder="1" applyAlignment="1">
      <alignment horizontal="centerContinuous"/>
    </xf>
    <xf numFmtId="3" fontId="3" fillId="0" borderId="20" xfId="0" applyNumberFormat="1" applyFont="1" applyBorder="1"/>
    <xf numFmtId="3" fontId="21" fillId="0" borderId="0" xfId="0" applyNumberFormat="1" applyFont="1" applyAlignment="1" applyProtection="1">
      <alignment horizontal="center"/>
      <protection locked="0"/>
    </xf>
    <xf numFmtId="1" fontId="20" fillId="0" borderId="21" xfId="0" applyNumberFormat="1" applyFont="1" applyBorder="1" applyAlignment="1">
      <alignment horizontal="center" shrinkToFit="1"/>
    </xf>
    <xf numFmtId="1" fontId="24" fillId="0" borderId="0" xfId="0" applyNumberFormat="1" applyFont="1" applyAlignment="1">
      <alignment horizontal="center" vertical="top" shrinkToFit="1"/>
    </xf>
    <xf numFmtId="3" fontId="12" fillId="0" borderId="0" xfId="0" applyNumberFormat="1" applyFont="1" applyAlignment="1">
      <alignment horizontal="centerContinuous"/>
    </xf>
    <xf numFmtId="3" fontId="15" fillId="0" borderId="16" xfId="0" applyNumberFormat="1" applyFont="1" applyBorder="1"/>
    <xf numFmtId="3" fontId="13" fillId="0" borderId="16" xfId="0" applyNumberFormat="1" applyFont="1" applyBorder="1"/>
    <xf numFmtId="3" fontId="8" fillId="0" borderId="22" xfId="0" applyNumberFormat="1" applyFont="1" applyBorder="1"/>
    <xf numFmtId="3" fontId="16" fillId="0" borderId="23" xfId="0" applyNumberFormat="1" applyFont="1" applyBorder="1" applyAlignment="1">
      <alignment horizontal="left"/>
    </xf>
    <xf numFmtId="3" fontId="7" fillId="0" borderId="23" xfId="0" applyNumberFormat="1" applyFont="1" applyBorder="1" applyProtection="1">
      <protection locked="0"/>
    </xf>
    <xf numFmtId="3" fontId="7" fillId="0" borderId="23" xfId="0" applyNumberFormat="1" applyFont="1" applyBorder="1" applyAlignment="1" applyProtection="1">
      <alignment horizontal="center"/>
      <protection locked="0"/>
    </xf>
    <xf numFmtId="3" fontId="8" fillId="0" borderId="24" xfId="0" applyNumberFormat="1" applyFont="1" applyBorder="1"/>
    <xf numFmtId="3" fontId="8" fillId="0" borderId="23" xfId="0" applyNumberFormat="1" applyFont="1" applyBorder="1"/>
    <xf numFmtId="3" fontId="8" fillId="0" borderId="23" xfId="0" applyNumberFormat="1" applyFont="1" applyBorder="1" applyProtection="1">
      <protection locked="0"/>
    </xf>
    <xf numFmtId="3" fontId="3" fillId="0" borderId="25" xfId="0" applyNumberFormat="1" applyFont="1" applyBorder="1" applyAlignment="1" applyProtection="1">
      <alignment horizontal="left"/>
      <protection locked="0"/>
    </xf>
    <xf numFmtId="3" fontId="7" fillId="0" borderId="25" xfId="0" applyNumberFormat="1" applyFont="1" applyBorder="1" applyProtection="1">
      <protection locked="0"/>
    </xf>
    <xf numFmtId="3" fontId="7" fillId="0" borderId="25" xfId="0" applyNumberFormat="1" applyFont="1" applyBorder="1" applyAlignment="1" applyProtection="1">
      <alignment horizontal="center"/>
      <protection locked="0"/>
    </xf>
    <xf numFmtId="3" fontId="8" fillId="0" borderId="25" xfId="0" applyNumberFormat="1" applyFont="1" applyBorder="1"/>
    <xf numFmtId="3" fontId="8" fillId="0" borderId="25" xfId="0" applyNumberFormat="1" applyFont="1" applyBorder="1" applyProtection="1">
      <protection locked="0"/>
    </xf>
    <xf numFmtId="3" fontId="8" fillId="0" borderId="26" xfId="0" applyNumberFormat="1" applyFont="1" applyBorder="1"/>
    <xf numFmtId="3" fontId="8" fillId="0" borderId="27" xfId="0" applyNumberFormat="1" applyFont="1" applyBorder="1"/>
    <xf numFmtId="3" fontId="6" fillId="0" borderId="16" xfId="0" applyNumberFormat="1" applyFont="1" applyBorder="1"/>
    <xf numFmtId="3" fontId="9" fillId="0" borderId="0" xfId="0" applyNumberFormat="1" applyFont="1" applyProtection="1">
      <protection locked="0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48CC7406-CB13-4E4C-9E20-82DB77B254EF}"/>
  </cellStyles>
  <dxfs count="0"/>
  <tableStyles count="1" defaultTableStyle="TableStyleMedium9" defaultPivotStyle="PivotStyleLight16">
    <tableStyle name="Invisible" pivot="0" table="0" count="0" xr9:uid="{2CD76364-950D-48CA-A47A-03F112EBC322}"/>
  </tableStyles>
  <colors>
    <mruColors>
      <color rgb="FFFF7C80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E336-E785-45EA-9ED4-DD03A410AE54}">
  <dimension ref="A1:IT193"/>
  <sheetViews>
    <sheetView tabSelected="1" showOutlineSymbols="0" view="pageBreakPreview" zoomScale="80" zoomScaleNormal="80" zoomScaleSheetLayoutView="80" workbookViewId="0">
      <pane ySplit="5" topLeftCell="A6" activePane="bottomLeft" state="frozen"/>
      <selection pane="bottomLeft" sqref="A1:W1"/>
    </sheetView>
  </sheetViews>
  <sheetFormatPr defaultColWidth="8.7109375" defaultRowHeight="12.75" x14ac:dyDescent="0.2"/>
  <cols>
    <col min="1" max="1" width="1.7109375" style="59" customWidth="1"/>
    <col min="2" max="2" width="35.7109375" style="1" customWidth="1"/>
    <col min="3" max="3" width="2.28515625" style="1" customWidth="1"/>
    <col min="4" max="4" width="11.5703125" style="46" customWidth="1"/>
    <col min="5" max="5" width="2.28515625" style="1" customWidth="1"/>
    <col min="6" max="6" width="12.7109375" style="46" customWidth="1"/>
    <col min="7" max="7" width="1.7109375" style="1" customWidth="1"/>
    <col min="8" max="8" width="12" style="46" customWidth="1"/>
    <col min="9" max="9" width="1.7109375" style="1" customWidth="1"/>
    <col min="10" max="10" width="11.5703125" style="46" customWidth="1"/>
    <col min="11" max="11" width="1.7109375" style="1" customWidth="1"/>
    <col min="12" max="12" width="11.5703125" style="46" customWidth="1"/>
    <col min="13" max="13" width="1.7109375" style="1" customWidth="1"/>
    <col min="14" max="14" width="11.42578125" style="46" customWidth="1"/>
    <col min="15" max="15" width="2.28515625" style="1" customWidth="1"/>
    <col min="16" max="16" width="12.7109375" style="46" customWidth="1"/>
    <col min="17" max="17" width="2.28515625" style="1" customWidth="1"/>
    <col min="18" max="18" width="10.42578125" style="46" customWidth="1"/>
    <col min="19" max="19" width="1.7109375" style="1" customWidth="1"/>
    <col min="20" max="20" width="10.42578125" style="46" customWidth="1"/>
    <col min="21" max="21" width="1.7109375" style="1" customWidth="1"/>
    <col min="22" max="22" width="12.7109375" style="46" customWidth="1"/>
    <col min="23" max="23" width="2.5703125" style="48" customWidth="1"/>
    <col min="24" max="254" width="8.7109375" style="1"/>
    <col min="255" max="16384" width="8.7109375" style="2"/>
  </cols>
  <sheetData>
    <row r="1" spans="1:254" ht="32.25" customHeight="1" x14ac:dyDescent="0.5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spans="1:254" ht="27" customHeight="1" x14ac:dyDescent="0.45">
      <c r="A2" s="127" t="s">
        <v>99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</row>
    <row r="3" spans="1:254" ht="6" customHeight="1" thickBot="1" x14ac:dyDescent="0.25">
      <c r="A3" s="80"/>
      <c r="W3" s="80"/>
    </row>
    <row r="4" spans="1:254" ht="12.75" customHeight="1" thickTop="1" x14ac:dyDescent="0.2">
      <c r="A4" s="60"/>
      <c r="B4" s="3"/>
      <c r="C4" s="3"/>
      <c r="D4" s="71"/>
      <c r="E4" s="3"/>
      <c r="F4" s="71"/>
      <c r="G4" s="3"/>
      <c r="H4" s="71"/>
      <c r="I4" s="3"/>
      <c r="J4" s="71"/>
      <c r="K4" s="3"/>
      <c r="L4" s="71"/>
      <c r="M4" s="3"/>
      <c r="N4" s="71"/>
      <c r="O4" s="3"/>
      <c r="P4" s="71"/>
      <c r="Q4" s="3"/>
      <c r="R4" s="71"/>
      <c r="S4" s="3"/>
      <c r="T4" s="71"/>
      <c r="U4" s="3"/>
      <c r="V4" s="71"/>
      <c r="W4" s="51"/>
    </row>
    <row r="5" spans="1:254" s="8" customFormat="1" ht="45" x14ac:dyDescent="0.25">
      <c r="A5" s="61"/>
      <c r="B5" s="4"/>
      <c r="C5" s="4"/>
      <c r="D5" s="5" t="s">
        <v>1</v>
      </c>
      <c r="E5" s="6"/>
      <c r="F5" s="5" t="s">
        <v>2</v>
      </c>
      <c r="G5" s="7"/>
      <c r="H5" s="5" t="s">
        <v>3</v>
      </c>
      <c r="I5" s="6"/>
      <c r="J5" s="5" t="s">
        <v>4</v>
      </c>
      <c r="K5" s="7"/>
      <c r="L5" s="5" t="s">
        <v>5</v>
      </c>
      <c r="M5" s="7"/>
      <c r="N5" s="5" t="s">
        <v>6</v>
      </c>
      <c r="O5" s="6"/>
      <c r="P5" s="5" t="s">
        <v>7</v>
      </c>
      <c r="Q5" s="7"/>
      <c r="R5" s="5" t="s">
        <v>8</v>
      </c>
      <c r="S5" s="6"/>
      <c r="T5" s="5" t="s">
        <v>9</v>
      </c>
      <c r="U5" s="7"/>
      <c r="V5" s="5" t="s">
        <v>10</v>
      </c>
      <c r="W5" s="52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s="10" customFormat="1" ht="8.25" x14ac:dyDescent="0.15">
      <c r="A6" s="62"/>
      <c r="B6" s="9"/>
      <c r="C6" s="9"/>
      <c r="D6" s="72"/>
      <c r="E6" s="9"/>
      <c r="F6" s="72"/>
      <c r="G6" s="9"/>
      <c r="H6" s="72"/>
      <c r="I6" s="9"/>
      <c r="J6" s="72"/>
      <c r="K6" s="9"/>
      <c r="L6" s="72"/>
      <c r="M6" s="9"/>
      <c r="N6" s="72"/>
      <c r="O6" s="9"/>
      <c r="P6" s="72"/>
      <c r="Q6" s="9"/>
      <c r="R6" s="72"/>
      <c r="S6" s="9"/>
      <c r="T6" s="72"/>
      <c r="U6" s="9"/>
      <c r="V6" s="72"/>
      <c r="W6" s="5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</row>
    <row r="7" spans="1:254" ht="15.75" x14ac:dyDescent="0.25">
      <c r="B7" s="11" t="s">
        <v>11</v>
      </c>
      <c r="C7" s="11"/>
      <c r="D7" s="17"/>
      <c r="E7" s="12"/>
      <c r="F7" s="17"/>
      <c r="G7" s="12"/>
      <c r="H7" s="17"/>
      <c r="I7" s="12"/>
      <c r="J7" s="17"/>
      <c r="K7" s="12"/>
      <c r="L7" s="17"/>
      <c r="M7" s="12"/>
      <c r="N7" s="17"/>
      <c r="O7" s="12"/>
      <c r="P7" s="17"/>
      <c r="Q7" s="12"/>
      <c r="R7" s="17"/>
      <c r="S7" s="12"/>
      <c r="T7" s="17"/>
      <c r="U7" s="12"/>
      <c r="V7" s="17"/>
    </row>
    <row r="8" spans="1:254" ht="15" x14ac:dyDescent="0.25">
      <c r="B8" s="13" t="s">
        <v>12</v>
      </c>
      <c r="C8" s="14"/>
      <c r="D8" s="104"/>
      <c r="E8" s="2"/>
      <c r="F8" s="73"/>
      <c r="G8" s="2"/>
      <c r="H8" s="73"/>
      <c r="I8" s="2"/>
      <c r="J8" s="73"/>
      <c r="K8" s="12"/>
      <c r="L8" s="17"/>
      <c r="M8" s="12"/>
      <c r="N8" s="17"/>
      <c r="O8" s="12"/>
      <c r="P8" s="17"/>
      <c r="Q8" s="12"/>
      <c r="R8" s="17"/>
      <c r="S8" s="12"/>
      <c r="T8" s="17"/>
      <c r="U8" s="12"/>
      <c r="V8" s="17"/>
    </row>
    <row r="9" spans="1:254" s="18" customFormat="1" ht="15" x14ac:dyDescent="0.25">
      <c r="A9" s="63"/>
      <c r="B9" s="69" t="s">
        <v>100</v>
      </c>
      <c r="C9" s="23"/>
      <c r="D9" s="104">
        <v>48</v>
      </c>
      <c r="E9" s="104"/>
      <c r="F9" s="104">
        <v>0</v>
      </c>
      <c r="G9" s="104"/>
      <c r="H9" s="104">
        <v>1</v>
      </c>
      <c r="I9" s="104"/>
      <c r="J9" s="104">
        <v>0</v>
      </c>
      <c r="K9" s="104"/>
      <c r="L9" s="104">
        <v>0</v>
      </c>
      <c r="M9" s="104"/>
      <c r="N9" s="104">
        <v>0</v>
      </c>
      <c r="O9" s="104"/>
      <c r="P9" s="104">
        <v>0</v>
      </c>
      <c r="Q9" s="104"/>
      <c r="R9" s="104">
        <v>2</v>
      </c>
      <c r="S9" s="104"/>
      <c r="T9" s="104">
        <v>59</v>
      </c>
      <c r="U9" s="104"/>
      <c r="V9" s="104">
        <v>110</v>
      </c>
      <c r="W9" s="49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</row>
    <row r="10" spans="1:254" s="18" customFormat="1" ht="15" customHeight="1" x14ac:dyDescent="0.25">
      <c r="A10" s="63"/>
      <c r="B10" s="69" t="s">
        <v>13</v>
      </c>
      <c r="C10" s="23"/>
      <c r="D10" s="104">
        <v>42</v>
      </c>
      <c r="E10" s="104"/>
      <c r="F10" s="104">
        <v>0</v>
      </c>
      <c r="G10" s="104"/>
      <c r="H10" s="104">
        <v>0</v>
      </c>
      <c r="I10" s="104"/>
      <c r="J10" s="104">
        <v>0</v>
      </c>
      <c r="K10" s="104"/>
      <c r="L10" s="104">
        <v>0</v>
      </c>
      <c r="M10" s="104"/>
      <c r="N10" s="104">
        <v>0</v>
      </c>
      <c r="O10" s="104"/>
      <c r="P10" s="104">
        <v>0</v>
      </c>
      <c r="Q10" s="104"/>
      <c r="R10" s="104">
        <v>0</v>
      </c>
      <c r="S10" s="104"/>
      <c r="T10" s="104">
        <v>73</v>
      </c>
      <c r="U10" s="104"/>
      <c r="V10" s="104">
        <v>115</v>
      </c>
      <c r="W10" s="49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</row>
    <row r="11" spans="1:254" s="18" customFormat="1" ht="15" customHeight="1" x14ac:dyDescent="0.25">
      <c r="A11" s="63"/>
      <c r="B11" s="69" t="s">
        <v>14</v>
      </c>
      <c r="C11" s="23"/>
      <c r="D11" s="104">
        <v>54</v>
      </c>
      <c r="E11" s="104"/>
      <c r="F11" s="104">
        <v>1</v>
      </c>
      <c r="G11" s="104"/>
      <c r="H11" s="104">
        <v>1</v>
      </c>
      <c r="I11" s="104"/>
      <c r="J11" s="104">
        <v>0</v>
      </c>
      <c r="K11" s="104"/>
      <c r="L11" s="104">
        <v>0</v>
      </c>
      <c r="M11" s="104"/>
      <c r="N11" s="104">
        <v>0</v>
      </c>
      <c r="O11" s="104"/>
      <c r="P11" s="104">
        <v>0</v>
      </c>
      <c r="Q11" s="104"/>
      <c r="R11" s="104">
        <v>1</v>
      </c>
      <c r="S11" s="104"/>
      <c r="T11" s="104">
        <v>51</v>
      </c>
      <c r="U11" s="104"/>
      <c r="V11" s="104">
        <v>108</v>
      </c>
      <c r="W11" s="49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</row>
    <row r="12" spans="1:254" s="18" customFormat="1" ht="15" customHeight="1" x14ac:dyDescent="0.25">
      <c r="A12" s="63"/>
      <c r="B12" s="69" t="s">
        <v>54</v>
      </c>
      <c r="C12" s="23"/>
      <c r="D12" s="104">
        <v>46</v>
      </c>
      <c r="E12" s="104"/>
      <c r="F12" s="104">
        <v>0</v>
      </c>
      <c r="G12" s="104"/>
      <c r="H12" s="104">
        <v>0</v>
      </c>
      <c r="I12" s="104"/>
      <c r="J12" s="104">
        <v>0</v>
      </c>
      <c r="K12" s="104"/>
      <c r="L12" s="104">
        <v>0</v>
      </c>
      <c r="M12" s="104"/>
      <c r="N12" s="104">
        <v>0</v>
      </c>
      <c r="O12" s="104"/>
      <c r="P12" s="104">
        <v>0</v>
      </c>
      <c r="Q12" s="104"/>
      <c r="R12" s="104">
        <v>1</v>
      </c>
      <c r="S12" s="104"/>
      <c r="T12" s="104">
        <v>44</v>
      </c>
      <c r="U12" s="104"/>
      <c r="V12" s="104">
        <v>91</v>
      </c>
      <c r="W12" s="49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</row>
    <row r="13" spans="1:254" s="18" customFormat="1" ht="15" customHeight="1" x14ac:dyDescent="0.25">
      <c r="A13" s="63"/>
      <c r="B13" s="69" t="s">
        <v>55</v>
      </c>
      <c r="C13" s="23"/>
      <c r="D13" s="104">
        <v>37</v>
      </c>
      <c r="E13" s="104"/>
      <c r="F13" s="104">
        <v>0</v>
      </c>
      <c r="G13" s="104"/>
      <c r="H13" s="104">
        <v>0</v>
      </c>
      <c r="I13" s="104"/>
      <c r="J13" s="104">
        <v>0</v>
      </c>
      <c r="K13" s="104"/>
      <c r="L13" s="104">
        <v>0</v>
      </c>
      <c r="M13" s="104"/>
      <c r="N13" s="104">
        <v>0</v>
      </c>
      <c r="O13" s="104"/>
      <c r="P13" s="104">
        <v>0</v>
      </c>
      <c r="Q13" s="104"/>
      <c r="R13" s="104">
        <v>0</v>
      </c>
      <c r="S13" s="104"/>
      <c r="T13" s="104">
        <v>61</v>
      </c>
      <c r="U13" s="104"/>
      <c r="V13" s="104">
        <v>98</v>
      </c>
      <c r="W13" s="49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</row>
    <row r="14" spans="1:254" s="18" customFormat="1" ht="15" customHeight="1" x14ac:dyDescent="0.25">
      <c r="A14" s="63"/>
      <c r="B14" s="69" t="s">
        <v>15</v>
      </c>
      <c r="C14" s="23"/>
      <c r="D14" s="104">
        <v>60</v>
      </c>
      <c r="E14" s="104"/>
      <c r="F14" s="104">
        <v>0</v>
      </c>
      <c r="G14" s="104"/>
      <c r="H14" s="104">
        <v>1</v>
      </c>
      <c r="I14" s="104"/>
      <c r="J14" s="104">
        <v>0</v>
      </c>
      <c r="K14" s="104"/>
      <c r="L14" s="104">
        <v>0</v>
      </c>
      <c r="M14" s="104"/>
      <c r="N14" s="104">
        <v>0</v>
      </c>
      <c r="O14" s="104"/>
      <c r="P14" s="104">
        <v>0</v>
      </c>
      <c r="Q14" s="104"/>
      <c r="R14" s="104">
        <v>2</v>
      </c>
      <c r="S14" s="104"/>
      <c r="T14" s="104">
        <v>57</v>
      </c>
      <c r="U14" s="104"/>
      <c r="V14" s="104">
        <v>120</v>
      </c>
      <c r="W14" s="49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s="18" customFormat="1" ht="15" customHeight="1" x14ac:dyDescent="0.25">
      <c r="A15" s="63"/>
      <c r="B15" s="69" t="s">
        <v>16</v>
      </c>
      <c r="C15" s="23"/>
      <c r="D15" s="104">
        <v>56</v>
      </c>
      <c r="E15" s="104"/>
      <c r="F15" s="104">
        <v>0</v>
      </c>
      <c r="G15" s="104"/>
      <c r="H15" s="104">
        <v>1</v>
      </c>
      <c r="I15" s="104"/>
      <c r="J15" s="104">
        <v>0</v>
      </c>
      <c r="K15" s="104"/>
      <c r="L15" s="104">
        <v>0</v>
      </c>
      <c r="M15" s="104"/>
      <c r="N15" s="104">
        <v>0</v>
      </c>
      <c r="O15" s="104"/>
      <c r="P15" s="104">
        <v>0</v>
      </c>
      <c r="Q15" s="104"/>
      <c r="R15" s="104">
        <v>2</v>
      </c>
      <c r="S15" s="104"/>
      <c r="T15" s="104">
        <v>49</v>
      </c>
      <c r="U15" s="104"/>
      <c r="V15" s="104">
        <v>108</v>
      </c>
      <c r="W15" s="49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s="18" customFormat="1" ht="15" customHeight="1" x14ac:dyDescent="0.25">
      <c r="A16" s="63"/>
      <c r="B16" s="69" t="s">
        <v>17</v>
      </c>
      <c r="C16" s="23"/>
      <c r="D16" s="104">
        <v>51</v>
      </c>
      <c r="E16" s="104"/>
      <c r="F16" s="104">
        <v>0</v>
      </c>
      <c r="G16" s="104"/>
      <c r="H16" s="104">
        <v>0</v>
      </c>
      <c r="I16" s="104"/>
      <c r="J16" s="104">
        <v>0</v>
      </c>
      <c r="K16" s="104"/>
      <c r="L16" s="104">
        <v>0</v>
      </c>
      <c r="M16" s="104"/>
      <c r="N16" s="104">
        <v>0</v>
      </c>
      <c r="O16" s="104"/>
      <c r="P16" s="104">
        <v>0</v>
      </c>
      <c r="Q16" s="104"/>
      <c r="R16" s="104">
        <v>0</v>
      </c>
      <c r="S16" s="104"/>
      <c r="T16" s="104">
        <v>49</v>
      </c>
      <c r="U16" s="104"/>
      <c r="V16" s="104">
        <v>100</v>
      </c>
      <c r="W16" s="49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s="18" customFormat="1" ht="15" customHeight="1" x14ac:dyDescent="0.25">
      <c r="A17" s="63"/>
      <c r="B17" s="69" t="s">
        <v>18</v>
      </c>
      <c r="C17" s="23"/>
      <c r="D17" s="105">
        <v>53</v>
      </c>
      <c r="E17" s="15"/>
      <c r="F17" s="105">
        <v>0</v>
      </c>
      <c r="G17" s="15"/>
      <c r="H17" s="105">
        <v>2</v>
      </c>
      <c r="I17" s="15"/>
      <c r="J17" s="105">
        <v>0</v>
      </c>
      <c r="K17" s="15"/>
      <c r="L17" s="105">
        <v>0</v>
      </c>
      <c r="M17" s="15"/>
      <c r="N17" s="105">
        <v>0</v>
      </c>
      <c r="O17" s="15"/>
      <c r="P17" s="105">
        <v>0</v>
      </c>
      <c r="Q17" s="15"/>
      <c r="R17" s="105">
        <v>1</v>
      </c>
      <c r="S17" s="15"/>
      <c r="T17" s="105">
        <v>47</v>
      </c>
      <c r="U17" s="16"/>
      <c r="V17" s="105">
        <v>103</v>
      </c>
      <c r="W17" s="49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s="18" customFormat="1" ht="15" x14ac:dyDescent="0.25">
      <c r="A18" s="63"/>
      <c r="B18" s="19" t="s">
        <v>19</v>
      </c>
      <c r="C18" s="12"/>
      <c r="D18" s="22">
        <f>SUM(D9:D17)</f>
        <v>447</v>
      </c>
      <c r="E18" s="21"/>
      <c r="F18" s="22">
        <f>SUM(F9:F17)</f>
        <v>1</v>
      </c>
      <c r="G18" s="21"/>
      <c r="H18" s="22">
        <f>SUM(H9:H17)</f>
        <v>6</v>
      </c>
      <c r="I18" s="21"/>
      <c r="J18" s="22">
        <f>SUM(J9:J17)</f>
        <v>0</v>
      </c>
      <c r="K18" s="21"/>
      <c r="L18" s="22">
        <f>SUM(L9:L17)</f>
        <v>0</v>
      </c>
      <c r="M18" s="21"/>
      <c r="N18" s="22">
        <f>SUM(N9:N17)</f>
        <v>0</v>
      </c>
      <c r="O18" s="21"/>
      <c r="P18" s="22">
        <f>SUM(P9:P17)</f>
        <v>0</v>
      </c>
      <c r="Q18" s="21"/>
      <c r="R18" s="22">
        <f>SUM(R9:R17)</f>
        <v>9</v>
      </c>
      <c r="S18" s="21"/>
      <c r="T18" s="22">
        <f>SUM(T9:T17)</f>
        <v>490</v>
      </c>
      <c r="U18" s="16"/>
      <c r="V18" s="22">
        <f>SUM(V9:V17)</f>
        <v>953</v>
      </c>
      <c r="W18" s="49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" x14ac:dyDescent="0.25">
      <c r="B19" s="2"/>
      <c r="C19" s="23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77" t="s">
        <v>20</v>
      </c>
      <c r="U19" s="16"/>
      <c r="V19" s="17">
        <f>V18-V20</f>
        <v>711</v>
      </c>
      <c r="W19" s="53"/>
    </row>
    <row r="20" spans="1:254" ht="15" x14ac:dyDescent="0.25">
      <c r="B20" s="2"/>
      <c r="C20" s="12"/>
      <c r="D20" s="17"/>
      <c r="E20" s="12"/>
      <c r="F20" s="17"/>
      <c r="G20" s="12"/>
      <c r="H20" s="17"/>
      <c r="I20" s="12"/>
      <c r="J20" s="17"/>
      <c r="K20" s="12"/>
      <c r="L20" s="17"/>
      <c r="M20" s="12"/>
      <c r="N20" s="17"/>
      <c r="O20" s="12"/>
      <c r="P20" s="17"/>
      <c r="Q20" s="12"/>
      <c r="R20" s="17"/>
      <c r="S20" s="12"/>
      <c r="T20" s="77" t="s">
        <v>21</v>
      </c>
      <c r="U20" s="24"/>
      <c r="V20" s="106">
        <v>242</v>
      </c>
      <c r="W20" s="54"/>
    </row>
    <row r="21" spans="1:254" ht="15" x14ac:dyDescent="0.25">
      <c r="B21" s="2"/>
      <c r="C21" s="12"/>
      <c r="D21" s="17"/>
      <c r="E21" s="12"/>
      <c r="F21" s="17"/>
      <c r="G21" s="12"/>
      <c r="H21" s="17"/>
      <c r="I21" s="12"/>
      <c r="J21" s="17"/>
      <c r="K21" s="12"/>
      <c r="L21" s="17"/>
      <c r="M21" s="12"/>
      <c r="N21" s="17"/>
      <c r="O21" s="12"/>
      <c r="P21" s="17"/>
      <c r="Q21" s="12"/>
      <c r="R21" s="17"/>
      <c r="S21" s="12"/>
      <c r="T21" s="77"/>
      <c r="U21" s="24"/>
      <c r="V21" s="17"/>
      <c r="W21" s="54"/>
    </row>
    <row r="22" spans="1:254" ht="15.75" x14ac:dyDescent="0.25">
      <c r="B22" s="11" t="s">
        <v>22</v>
      </c>
      <c r="C22" s="12"/>
      <c r="D22" s="17"/>
      <c r="E22" s="12"/>
      <c r="F22" s="17"/>
      <c r="G22" s="12"/>
      <c r="H22" s="17"/>
      <c r="I22" s="12"/>
      <c r="J22" s="17"/>
      <c r="K22" s="12"/>
      <c r="L22" s="17"/>
      <c r="M22" s="12"/>
      <c r="N22" s="17"/>
      <c r="O22" s="12"/>
      <c r="P22" s="17"/>
      <c r="Q22" s="12"/>
      <c r="R22" s="17"/>
      <c r="S22" s="12"/>
      <c r="T22" s="17"/>
      <c r="U22" s="12"/>
      <c r="V22" s="17"/>
    </row>
    <row r="23" spans="1:254" ht="15" x14ac:dyDescent="0.25">
      <c r="B23" s="13" t="s">
        <v>12</v>
      </c>
      <c r="C23" s="12"/>
      <c r="D23" s="17"/>
      <c r="E23" s="12"/>
      <c r="F23" s="17"/>
      <c r="G23" s="12"/>
      <c r="H23" s="17"/>
      <c r="I23" s="12"/>
      <c r="J23" s="17"/>
      <c r="K23" s="12"/>
      <c r="L23" s="17"/>
      <c r="M23" s="12"/>
      <c r="N23" s="17"/>
      <c r="O23" s="12"/>
      <c r="P23" s="17"/>
      <c r="Q23" s="12"/>
      <c r="R23" s="17"/>
      <c r="S23" s="12"/>
      <c r="T23" s="17"/>
      <c r="U23" s="12"/>
      <c r="V23" s="17"/>
    </row>
    <row r="24" spans="1:254" x14ac:dyDescent="0.2">
      <c r="B24" s="84" t="s">
        <v>23</v>
      </c>
      <c r="D24" s="104">
        <v>105</v>
      </c>
      <c r="E24" s="104"/>
      <c r="F24" s="104">
        <v>0</v>
      </c>
      <c r="G24" s="104"/>
      <c r="H24" s="104">
        <v>0</v>
      </c>
      <c r="I24" s="104"/>
      <c r="J24" s="104">
        <v>0</v>
      </c>
      <c r="K24" s="104"/>
      <c r="L24" s="104">
        <v>0</v>
      </c>
      <c r="M24" s="104"/>
      <c r="N24" s="104">
        <v>0</v>
      </c>
      <c r="O24" s="104"/>
      <c r="P24" s="104">
        <v>15</v>
      </c>
      <c r="Q24" s="104"/>
      <c r="R24" s="104">
        <v>0</v>
      </c>
      <c r="S24" s="104"/>
      <c r="T24" s="104">
        <v>35</v>
      </c>
      <c r="U24" s="104"/>
      <c r="V24" s="104">
        <v>155</v>
      </c>
    </row>
    <row r="25" spans="1:254" s="18" customFormat="1" ht="15.75" customHeight="1" x14ac:dyDescent="0.25">
      <c r="A25" s="63"/>
      <c r="B25" s="84" t="s">
        <v>24</v>
      </c>
      <c r="C25" s="23"/>
      <c r="D25" s="104">
        <v>79</v>
      </c>
      <c r="E25" s="104"/>
      <c r="F25" s="104">
        <v>0</v>
      </c>
      <c r="G25" s="104"/>
      <c r="H25" s="104">
        <v>0</v>
      </c>
      <c r="I25" s="104"/>
      <c r="J25" s="104">
        <v>0</v>
      </c>
      <c r="K25" s="104"/>
      <c r="L25" s="104">
        <v>0</v>
      </c>
      <c r="M25" s="104"/>
      <c r="N25" s="104">
        <v>0</v>
      </c>
      <c r="O25" s="104"/>
      <c r="P25" s="104">
        <v>14</v>
      </c>
      <c r="Q25" s="104"/>
      <c r="R25" s="104">
        <v>0</v>
      </c>
      <c r="S25" s="104"/>
      <c r="T25" s="104">
        <v>28</v>
      </c>
      <c r="U25" s="104"/>
      <c r="V25" s="104">
        <v>121</v>
      </c>
      <c r="W25" s="9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s="18" customFormat="1" ht="15.75" customHeight="1" x14ac:dyDescent="0.25">
      <c r="A26" s="63"/>
      <c r="B26" s="84" t="s">
        <v>25</v>
      </c>
      <c r="C26" s="23"/>
      <c r="D26" s="104">
        <v>68</v>
      </c>
      <c r="E26" s="104"/>
      <c r="F26" s="104">
        <v>2</v>
      </c>
      <c r="G26" s="104"/>
      <c r="H26" s="104">
        <v>2</v>
      </c>
      <c r="I26" s="104"/>
      <c r="J26" s="104">
        <v>0</v>
      </c>
      <c r="K26" s="104"/>
      <c r="L26" s="104">
        <v>0</v>
      </c>
      <c r="M26" s="104"/>
      <c r="N26" s="104">
        <v>0</v>
      </c>
      <c r="O26" s="104"/>
      <c r="P26" s="104">
        <v>1</v>
      </c>
      <c r="Q26" s="104"/>
      <c r="R26" s="104">
        <v>0</v>
      </c>
      <c r="S26" s="104"/>
      <c r="T26" s="104">
        <v>49</v>
      </c>
      <c r="U26" s="104"/>
      <c r="V26" s="104">
        <v>122</v>
      </c>
      <c r="W26" s="9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s="18" customFormat="1" ht="15.75" customHeight="1" x14ac:dyDescent="0.25">
      <c r="A27" s="89"/>
      <c r="B27" s="84" t="s">
        <v>26</v>
      </c>
      <c r="C27" s="23"/>
      <c r="D27" s="104">
        <v>74</v>
      </c>
      <c r="E27" s="104"/>
      <c r="F27" s="104">
        <v>0</v>
      </c>
      <c r="G27" s="104"/>
      <c r="H27" s="104">
        <v>0</v>
      </c>
      <c r="I27" s="104"/>
      <c r="J27" s="104">
        <v>0</v>
      </c>
      <c r="K27" s="104"/>
      <c r="L27" s="104">
        <v>0</v>
      </c>
      <c r="M27" s="104"/>
      <c r="N27" s="104">
        <v>0</v>
      </c>
      <c r="O27" s="104"/>
      <c r="P27" s="104">
        <v>0</v>
      </c>
      <c r="Q27" s="104"/>
      <c r="R27" s="104">
        <v>0</v>
      </c>
      <c r="S27" s="104"/>
      <c r="T27" s="104">
        <v>48</v>
      </c>
      <c r="U27" s="104"/>
      <c r="V27" s="104">
        <v>122</v>
      </c>
      <c r="W27" s="9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s="18" customFormat="1" ht="15.75" customHeight="1" x14ac:dyDescent="0.25">
      <c r="A28" s="89"/>
      <c r="B28" s="84" t="s">
        <v>27</v>
      </c>
      <c r="C28" s="23"/>
      <c r="D28" s="104">
        <v>79</v>
      </c>
      <c r="E28" s="104"/>
      <c r="F28" s="104">
        <v>0</v>
      </c>
      <c r="G28" s="104"/>
      <c r="H28" s="104">
        <v>0</v>
      </c>
      <c r="I28" s="104"/>
      <c r="J28" s="104">
        <v>0</v>
      </c>
      <c r="K28" s="104"/>
      <c r="L28" s="104">
        <v>0</v>
      </c>
      <c r="M28" s="104"/>
      <c r="N28" s="104">
        <v>0</v>
      </c>
      <c r="O28" s="104"/>
      <c r="P28" s="104">
        <v>17</v>
      </c>
      <c r="Q28" s="104"/>
      <c r="R28" s="104">
        <v>0</v>
      </c>
      <c r="S28" s="104"/>
      <c r="T28" s="104">
        <v>29</v>
      </c>
      <c r="U28" s="104"/>
      <c r="V28" s="104">
        <v>125</v>
      </c>
      <c r="W28" s="9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s="18" customFormat="1" ht="15.75" customHeight="1" x14ac:dyDescent="0.25">
      <c r="A29" s="89"/>
      <c r="B29" s="84" t="s">
        <v>28</v>
      </c>
      <c r="C29" s="23"/>
      <c r="D29" s="104">
        <v>72</v>
      </c>
      <c r="E29" s="104"/>
      <c r="F29" s="104">
        <v>0</v>
      </c>
      <c r="G29" s="104"/>
      <c r="H29" s="104">
        <v>0</v>
      </c>
      <c r="I29" s="104"/>
      <c r="J29" s="104">
        <v>0</v>
      </c>
      <c r="K29" s="104"/>
      <c r="L29" s="104">
        <v>0</v>
      </c>
      <c r="M29" s="104"/>
      <c r="N29" s="104">
        <v>0</v>
      </c>
      <c r="O29" s="104"/>
      <c r="P29" s="104">
        <v>4</v>
      </c>
      <c r="Q29" s="104"/>
      <c r="R29" s="104">
        <v>0</v>
      </c>
      <c r="S29" s="104"/>
      <c r="T29" s="104">
        <v>46</v>
      </c>
      <c r="U29" s="104"/>
      <c r="V29" s="104">
        <v>122</v>
      </c>
      <c r="W29" s="9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s="18" customFormat="1" ht="15.75" customHeight="1" x14ac:dyDescent="0.25">
      <c r="A30" s="89"/>
      <c r="B30" s="84" t="s">
        <v>29</v>
      </c>
      <c r="C30" s="23"/>
      <c r="D30" s="104">
        <v>82</v>
      </c>
      <c r="E30" s="104"/>
      <c r="F30" s="104">
        <v>0</v>
      </c>
      <c r="G30" s="104"/>
      <c r="H30" s="104">
        <v>1</v>
      </c>
      <c r="I30" s="104"/>
      <c r="J30" s="104">
        <v>1</v>
      </c>
      <c r="K30" s="104"/>
      <c r="L30" s="104">
        <v>0</v>
      </c>
      <c r="M30" s="104"/>
      <c r="N30" s="104">
        <v>0</v>
      </c>
      <c r="O30" s="104"/>
      <c r="P30" s="104">
        <v>15</v>
      </c>
      <c r="Q30" s="104"/>
      <c r="R30" s="104">
        <v>0</v>
      </c>
      <c r="S30" s="104"/>
      <c r="T30" s="104">
        <v>34</v>
      </c>
      <c r="U30" s="104"/>
      <c r="V30" s="104">
        <v>133</v>
      </c>
      <c r="W30" s="9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s="18" customFormat="1" ht="15.75" customHeight="1" x14ac:dyDescent="0.25">
      <c r="A31" s="89"/>
      <c r="B31" s="25" t="s">
        <v>30</v>
      </c>
      <c r="C31" s="23"/>
      <c r="D31" s="16"/>
      <c r="E31" s="12"/>
      <c r="G31" s="12"/>
      <c r="H31" s="93"/>
      <c r="I31" s="12"/>
      <c r="J31" s="93"/>
      <c r="K31" s="12"/>
      <c r="L31" s="93"/>
      <c r="M31" s="12"/>
      <c r="N31" s="93"/>
      <c r="O31" s="12"/>
      <c r="P31" s="93"/>
      <c r="Q31" s="12"/>
      <c r="R31" s="93"/>
      <c r="S31" s="12"/>
      <c r="T31" s="93"/>
      <c r="U31" s="16"/>
      <c r="V31" s="93"/>
      <c r="W31" s="9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s="18" customFormat="1" ht="15.75" customHeight="1" x14ac:dyDescent="0.25">
      <c r="A32" s="89"/>
      <c r="B32" s="84" t="s">
        <v>31</v>
      </c>
      <c r="C32" s="23"/>
      <c r="D32" s="105">
        <v>1</v>
      </c>
      <c r="E32" s="12"/>
      <c r="F32" s="105">
        <v>0</v>
      </c>
      <c r="G32" s="12"/>
      <c r="H32" s="105">
        <v>0</v>
      </c>
      <c r="I32" s="12"/>
      <c r="J32" s="105">
        <v>0</v>
      </c>
      <c r="K32" s="12"/>
      <c r="L32" s="105">
        <v>0</v>
      </c>
      <c r="M32" s="12"/>
      <c r="N32" s="105">
        <v>0</v>
      </c>
      <c r="O32" s="12"/>
      <c r="P32" s="105">
        <v>0</v>
      </c>
      <c r="Q32" s="12"/>
      <c r="R32" s="105">
        <v>0</v>
      </c>
      <c r="S32" s="12"/>
      <c r="T32" s="105">
        <v>0</v>
      </c>
      <c r="U32" s="16"/>
      <c r="V32" s="105">
        <v>1</v>
      </c>
      <c r="W32" s="9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s="18" customFormat="1" ht="15" x14ac:dyDescent="0.25">
      <c r="A33" s="89"/>
      <c r="B33" s="26" t="s">
        <v>19</v>
      </c>
      <c r="C33" s="23"/>
      <c r="D33" s="22">
        <f>SUM(D24:D32)</f>
        <v>560</v>
      </c>
      <c r="E33" s="12"/>
      <c r="F33" s="22">
        <f>SUM(F24:F32)</f>
        <v>2</v>
      </c>
      <c r="G33" s="12"/>
      <c r="H33" s="22">
        <f>SUM(H24:H32)</f>
        <v>3</v>
      </c>
      <c r="I33" s="12"/>
      <c r="J33" s="22">
        <f>SUM(J24:J32)</f>
        <v>1</v>
      </c>
      <c r="K33" s="12"/>
      <c r="L33" s="22">
        <f>SUM(L24:L32)</f>
        <v>0</v>
      </c>
      <c r="M33" s="12"/>
      <c r="N33" s="22">
        <f>SUM(N24:N32)</f>
        <v>0</v>
      </c>
      <c r="O33" s="12"/>
      <c r="P33" s="22">
        <f>SUM(P24:P32)</f>
        <v>66</v>
      </c>
      <c r="Q33" s="12"/>
      <c r="R33" s="20">
        <f>SUM(R24:R32)</f>
        <v>0</v>
      </c>
      <c r="S33" s="12"/>
      <c r="T33" s="22">
        <f>SUM(T24:T32)</f>
        <v>269</v>
      </c>
      <c r="U33" s="12"/>
      <c r="V33" s="22">
        <f>SUM(V24:V32)</f>
        <v>901</v>
      </c>
      <c r="W33" s="9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" x14ac:dyDescent="0.25">
      <c r="A34" s="86"/>
      <c r="B34" s="23"/>
      <c r="C34" s="23"/>
      <c r="D34" s="16"/>
      <c r="E34" s="12"/>
      <c r="F34" s="16"/>
      <c r="G34" s="12"/>
      <c r="H34" s="16"/>
      <c r="I34" s="12"/>
      <c r="J34" s="16"/>
      <c r="K34" s="12"/>
      <c r="L34" s="16"/>
      <c r="M34" s="12"/>
      <c r="N34" s="16"/>
      <c r="O34" s="12"/>
      <c r="P34" s="16"/>
      <c r="Q34" s="12"/>
      <c r="R34" s="16"/>
      <c r="S34" s="12"/>
      <c r="T34" s="77" t="s">
        <v>20</v>
      </c>
      <c r="U34" s="12"/>
      <c r="V34" s="17">
        <f>V33-V35</f>
        <v>550</v>
      </c>
      <c r="W34" s="82"/>
    </row>
    <row r="35" spans="1:254" ht="15" x14ac:dyDescent="0.25">
      <c r="A35" s="86"/>
      <c r="B35" s="23"/>
      <c r="C35" s="23"/>
      <c r="D35" s="36"/>
      <c r="E35" s="27"/>
      <c r="F35" s="36"/>
      <c r="G35" s="27"/>
      <c r="H35" s="36"/>
      <c r="I35" s="27"/>
      <c r="J35" s="36"/>
      <c r="K35" s="12"/>
      <c r="L35" s="36"/>
      <c r="M35" s="12"/>
      <c r="N35" s="36"/>
      <c r="O35" s="27"/>
      <c r="P35" s="36"/>
      <c r="Q35" s="12"/>
      <c r="R35" s="36"/>
      <c r="S35" s="12"/>
      <c r="T35" s="77" t="s">
        <v>21</v>
      </c>
      <c r="U35" s="24"/>
      <c r="V35" s="17">
        <v>351</v>
      </c>
      <c r="W35" s="82"/>
    </row>
    <row r="36" spans="1:254" s="10" customFormat="1" ht="15" x14ac:dyDescent="0.25">
      <c r="A36" s="90"/>
      <c r="B36" s="12"/>
      <c r="C36" s="12"/>
      <c r="D36" s="17"/>
      <c r="E36" s="12"/>
      <c r="F36" s="17"/>
      <c r="G36" s="12"/>
      <c r="H36" s="17"/>
      <c r="I36" s="12"/>
      <c r="J36" s="17"/>
      <c r="K36" s="12"/>
      <c r="L36" s="17"/>
      <c r="M36" s="12"/>
      <c r="N36" s="17"/>
      <c r="O36" s="12"/>
      <c r="P36" s="17"/>
      <c r="Q36" s="12"/>
      <c r="R36" s="17"/>
      <c r="S36" s="12"/>
      <c r="T36" s="17"/>
      <c r="U36" s="12"/>
      <c r="V36" s="77"/>
      <c r="W36" s="108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</row>
    <row r="37" spans="1:254" ht="15.75" x14ac:dyDescent="0.25">
      <c r="A37" s="86"/>
      <c r="B37" s="11" t="s">
        <v>32</v>
      </c>
      <c r="C37" s="12"/>
      <c r="D37" s="17"/>
      <c r="E37" s="12"/>
      <c r="F37" s="17"/>
      <c r="G37" s="12"/>
      <c r="H37" s="17"/>
      <c r="I37" s="12"/>
      <c r="J37" s="17"/>
      <c r="K37" s="12"/>
      <c r="L37" s="17"/>
      <c r="M37" s="12"/>
      <c r="N37" s="17"/>
      <c r="O37" s="12"/>
      <c r="P37" s="17"/>
      <c r="Q37" s="12"/>
      <c r="R37" s="17"/>
      <c r="S37" s="12"/>
      <c r="T37" s="17"/>
      <c r="U37" s="12"/>
      <c r="V37" s="17"/>
      <c r="W37" s="87"/>
    </row>
    <row r="38" spans="1:254" ht="15" x14ac:dyDescent="0.25">
      <c r="A38" s="86"/>
      <c r="B38" s="13" t="s">
        <v>12</v>
      </c>
      <c r="C38" s="12"/>
      <c r="D38" s="17"/>
      <c r="E38" s="12"/>
      <c r="F38" s="17"/>
      <c r="G38" s="12"/>
      <c r="H38" s="17"/>
      <c r="I38" s="12"/>
      <c r="J38" s="17"/>
      <c r="K38" s="12"/>
      <c r="L38" s="17"/>
      <c r="M38" s="12"/>
      <c r="N38" s="17"/>
      <c r="O38" s="12"/>
      <c r="P38" s="17"/>
      <c r="Q38" s="12"/>
      <c r="R38" s="17"/>
      <c r="S38" s="12"/>
      <c r="T38" s="16"/>
      <c r="U38" s="12"/>
      <c r="V38" s="17"/>
      <c r="W38" s="87"/>
    </row>
    <row r="39" spans="1:254" ht="15" x14ac:dyDescent="0.25">
      <c r="A39" s="86"/>
      <c r="B39" s="84" t="s">
        <v>33</v>
      </c>
      <c r="C39" s="12"/>
      <c r="D39" s="104">
        <v>83</v>
      </c>
      <c r="E39" s="104"/>
      <c r="F39" s="104">
        <v>1</v>
      </c>
      <c r="G39" s="104"/>
      <c r="H39" s="104">
        <v>0</v>
      </c>
      <c r="I39" s="104"/>
      <c r="J39" s="104">
        <v>0</v>
      </c>
      <c r="K39" s="104"/>
      <c r="L39" s="104">
        <v>0</v>
      </c>
      <c r="M39" s="104"/>
      <c r="N39" s="104">
        <v>0</v>
      </c>
      <c r="O39" s="104"/>
      <c r="P39" s="104">
        <v>38</v>
      </c>
      <c r="Q39" s="104"/>
      <c r="R39" s="104">
        <v>1</v>
      </c>
      <c r="S39" s="104"/>
      <c r="T39" s="104">
        <v>17</v>
      </c>
      <c r="U39" s="104"/>
      <c r="V39" s="104">
        <v>140</v>
      </c>
      <c r="W39" s="87"/>
    </row>
    <row r="40" spans="1:254" ht="15" x14ac:dyDescent="0.25">
      <c r="A40" s="86"/>
      <c r="B40" s="84" t="s">
        <v>34</v>
      </c>
      <c r="C40" s="12"/>
      <c r="D40" s="104">
        <v>131</v>
      </c>
      <c r="E40" s="104"/>
      <c r="F40" s="104">
        <v>1</v>
      </c>
      <c r="G40" s="104"/>
      <c r="H40" s="104">
        <v>1</v>
      </c>
      <c r="I40" s="104"/>
      <c r="J40" s="104">
        <v>0</v>
      </c>
      <c r="K40" s="104"/>
      <c r="L40" s="104">
        <v>0</v>
      </c>
      <c r="M40" s="104"/>
      <c r="N40" s="104">
        <v>2</v>
      </c>
      <c r="O40" s="104"/>
      <c r="P40" s="104">
        <v>26</v>
      </c>
      <c r="Q40" s="104"/>
      <c r="R40" s="104">
        <v>0</v>
      </c>
      <c r="S40" s="104"/>
      <c r="T40" s="104">
        <v>16</v>
      </c>
      <c r="U40" s="104"/>
      <c r="V40" s="104">
        <v>177</v>
      </c>
      <c r="W40" s="87"/>
    </row>
    <row r="41" spans="1:254" ht="15" x14ac:dyDescent="0.25">
      <c r="A41" s="86"/>
      <c r="B41" s="84" t="s">
        <v>35</v>
      </c>
      <c r="C41" s="12"/>
      <c r="D41" s="104">
        <v>74</v>
      </c>
      <c r="E41" s="104"/>
      <c r="F41" s="104">
        <v>0</v>
      </c>
      <c r="G41" s="104"/>
      <c r="H41" s="104">
        <v>3</v>
      </c>
      <c r="I41" s="104"/>
      <c r="J41" s="104">
        <v>0</v>
      </c>
      <c r="K41" s="104"/>
      <c r="L41" s="104">
        <v>0</v>
      </c>
      <c r="M41" s="104"/>
      <c r="N41" s="104">
        <v>0</v>
      </c>
      <c r="O41" s="104"/>
      <c r="P41" s="104">
        <v>44</v>
      </c>
      <c r="Q41" s="104"/>
      <c r="R41" s="104">
        <v>2</v>
      </c>
      <c r="S41" s="104"/>
      <c r="T41" s="104">
        <v>13</v>
      </c>
      <c r="U41" s="104"/>
      <c r="V41" s="104">
        <v>136</v>
      </c>
      <c r="W41" s="87"/>
    </row>
    <row r="42" spans="1:254" ht="15" x14ac:dyDescent="0.25">
      <c r="A42" s="86"/>
      <c r="B42" s="84" t="s">
        <v>36</v>
      </c>
      <c r="C42" s="12"/>
      <c r="D42" s="104">
        <v>68</v>
      </c>
      <c r="E42" s="104"/>
      <c r="F42" s="104">
        <v>0</v>
      </c>
      <c r="G42" s="104"/>
      <c r="H42" s="104">
        <v>1</v>
      </c>
      <c r="I42" s="104"/>
      <c r="J42" s="104">
        <v>1</v>
      </c>
      <c r="K42" s="104"/>
      <c r="L42" s="104">
        <v>0</v>
      </c>
      <c r="M42" s="104"/>
      <c r="N42" s="104">
        <v>0</v>
      </c>
      <c r="O42" s="104"/>
      <c r="P42" s="104">
        <v>34</v>
      </c>
      <c r="Q42" s="104"/>
      <c r="R42" s="104">
        <v>1</v>
      </c>
      <c r="S42" s="104"/>
      <c r="T42" s="104">
        <v>16</v>
      </c>
      <c r="U42" s="104"/>
      <c r="V42" s="104">
        <v>121</v>
      </c>
      <c r="W42" s="87"/>
    </row>
    <row r="43" spans="1:254" ht="15" x14ac:dyDescent="0.25">
      <c r="A43" s="86"/>
      <c r="B43" s="84" t="s">
        <v>37</v>
      </c>
      <c r="C43" s="12"/>
      <c r="D43" s="104">
        <v>60</v>
      </c>
      <c r="E43" s="104"/>
      <c r="F43" s="104">
        <v>0</v>
      </c>
      <c r="G43" s="104"/>
      <c r="H43" s="104">
        <v>2</v>
      </c>
      <c r="I43" s="104"/>
      <c r="J43" s="104">
        <v>0</v>
      </c>
      <c r="K43" s="104"/>
      <c r="L43" s="104">
        <v>0</v>
      </c>
      <c r="M43" s="104"/>
      <c r="N43" s="104">
        <v>0</v>
      </c>
      <c r="O43" s="104"/>
      <c r="P43" s="104">
        <v>38</v>
      </c>
      <c r="Q43" s="104"/>
      <c r="R43" s="104">
        <v>0</v>
      </c>
      <c r="S43" s="104"/>
      <c r="T43" s="104">
        <v>9</v>
      </c>
      <c r="U43" s="104"/>
      <c r="V43" s="104">
        <v>109</v>
      </c>
      <c r="W43" s="87"/>
    </row>
    <row r="44" spans="1:254" ht="15" x14ac:dyDescent="0.25">
      <c r="A44" s="86"/>
      <c r="B44" s="84" t="s">
        <v>101</v>
      </c>
      <c r="C44" s="12"/>
      <c r="D44" s="104">
        <v>80</v>
      </c>
      <c r="E44" s="104"/>
      <c r="F44" s="104">
        <v>0</v>
      </c>
      <c r="G44" s="104"/>
      <c r="H44" s="104">
        <v>1</v>
      </c>
      <c r="I44" s="104"/>
      <c r="J44" s="104">
        <v>3</v>
      </c>
      <c r="K44" s="104"/>
      <c r="L44" s="104">
        <v>0</v>
      </c>
      <c r="M44" s="104"/>
      <c r="N44" s="104">
        <v>0</v>
      </c>
      <c r="O44" s="104"/>
      <c r="P44" s="104">
        <v>44</v>
      </c>
      <c r="Q44" s="104"/>
      <c r="R44" s="104">
        <v>3</v>
      </c>
      <c r="S44" s="104"/>
      <c r="T44" s="104">
        <v>14</v>
      </c>
      <c r="U44" s="104"/>
      <c r="V44" s="104">
        <v>145</v>
      </c>
      <c r="W44" s="87"/>
    </row>
    <row r="45" spans="1:254" ht="15" x14ac:dyDescent="0.25">
      <c r="A45" s="86"/>
      <c r="B45" s="13" t="s">
        <v>30</v>
      </c>
      <c r="C45" s="12"/>
      <c r="D45" s="93"/>
      <c r="E45" s="12"/>
      <c r="F45" s="93"/>
      <c r="G45" s="12"/>
      <c r="H45" s="93"/>
      <c r="I45" s="12"/>
      <c r="J45" s="93"/>
      <c r="K45" s="12"/>
      <c r="L45" s="93"/>
      <c r="M45" s="12"/>
      <c r="N45" s="93"/>
      <c r="O45" s="12"/>
      <c r="P45" s="93"/>
      <c r="Q45" s="12"/>
      <c r="R45" s="93"/>
      <c r="S45" s="12"/>
      <c r="T45" s="93"/>
      <c r="U45" s="16"/>
      <c r="V45" s="93"/>
      <c r="W45" s="87"/>
    </row>
    <row r="46" spans="1:254" ht="15" x14ac:dyDescent="0.25">
      <c r="A46" s="86"/>
      <c r="B46" s="69" t="s">
        <v>113</v>
      </c>
      <c r="C46" s="12"/>
      <c r="D46" s="105">
        <v>8</v>
      </c>
      <c r="E46" s="12"/>
      <c r="F46" s="105">
        <v>0</v>
      </c>
      <c r="G46" s="12"/>
      <c r="H46" s="105">
        <v>0</v>
      </c>
      <c r="I46" s="12"/>
      <c r="J46" s="105">
        <v>0</v>
      </c>
      <c r="K46" s="12"/>
      <c r="L46" s="105">
        <v>1</v>
      </c>
      <c r="M46" s="12"/>
      <c r="N46" s="105">
        <v>0</v>
      </c>
      <c r="O46" s="12"/>
      <c r="P46" s="105">
        <v>0</v>
      </c>
      <c r="Q46" s="12"/>
      <c r="R46" s="105">
        <v>0</v>
      </c>
      <c r="S46" s="12"/>
      <c r="T46" s="105">
        <v>0</v>
      </c>
      <c r="U46" s="16"/>
      <c r="V46" s="105">
        <v>9</v>
      </c>
      <c r="W46" s="87"/>
    </row>
    <row r="47" spans="1:254" ht="15" x14ac:dyDescent="0.25">
      <c r="A47" s="86"/>
      <c r="B47" s="19" t="s">
        <v>19</v>
      </c>
      <c r="C47" s="12"/>
      <c r="D47" s="70">
        <f>SUM(D39:D46)</f>
        <v>504</v>
      </c>
      <c r="E47" s="12"/>
      <c r="F47" s="70">
        <f>SUM(F39:F46)</f>
        <v>2</v>
      </c>
      <c r="G47" s="12"/>
      <c r="H47" s="70">
        <f>SUM(H39:H46)</f>
        <v>8</v>
      </c>
      <c r="I47" s="12"/>
      <c r="J47" s="70">
        <f>SUM(J39:J46)</f>
        <v>4</v>
      </c>
      <c r="K47" s="12"/>
      <c r="L47" s="70">
        <f>SUM(L39:L46)</f>
        <v>1</v>
      </c>
      <c r="M47" s="12"/>
      <c r="N47" s="70">
        <f>SUM(N39:N46)</f>
        <v>2</v>
      </c>
      <c r="O47" s="12"/>
      <c r="P47" s="70">
        <f>SUM(P39:P46)</f>
        <v>224</v>
      </c>
      <c r="Q47" s="12"/>
      <c r="R47" s="70">
        <f>SUM(R39:R46)</f>
        <v>7</v>
      </c>
      <c r="S47" s="12"/>
      <c r="T47" s="70">
        <f>SUM(T39:T46)</f>
        <v>85</v>
      </c>
      <c r="U47" s="15"/>
      <c r="V47" s="70">
        <f>SUM(V39:V46)</f>
        <v>837</v>
      </c>
      <c r="W47" s="87"/>
    </row>
    <row r="48" spans="1:254" ht="15" x14ac:dyDescent="0.25">
      <c r="A48" s="86"/>
      <c r="B48" s="2"/>
      <c r="C48" s="12"/>
      <c r="D48" s="16"/>
      <c r="E48" s="12"/>
      <c r="F48" s="16"/>
      <c r="G48" s="12"/>
      <c r="H48" s="16"/>
      <c r="I48" s="12"/>
      <c r="J48" s="16"/>
      <c r="K48" s="12"/>
      <c r="L48" s="16"/>
      <c r="M48" s="12"/>
      <c r="N48" s="16"/>
      <c r="O48" s="12"/>
      <c r="P48" s="16"/>
      <c r="Q48" s="12"/>
      <c r="R48" s="16"/>
      <c r="S48" s="18"/>
      <c r="T48" s="77" t="s">
        <v>20</v>
      </c>
      <c r="U48" s="18"/>
      <c r="V48" s="17">
        <f>V47-V49</f>
        <v>603</v>
      </c>
      <c r="W48" s="87"/>
    </row>
    <row r="49" spans="1:254" ht="15" x14ac:dyDescent="0.25">
      <c r="A49" s="86"/>
      <c r="B49" s="2"/>
      <c r="C49" s="18"/>
      <c r="D49" s="16" t="s">
        <v>38</v>
      </c>
      <c r="E49" s="12"/>
      <c r="F49" s="16"/>
      <c r="G49" s="12"/>
      <c r="H49" s="16"/>
      <c r="I49" s="12"/>
      <c r="J49" s="16"/>
      <c r="K49" s="12"/>
      <c r="L49" s="16"/>
      <c r="M49" s="12"/>
      <c r="N49" s="16"/>
      <c r="O49" s="12"/>
      <c r="P49" s="16"/>
      <c r="Q49" s="18"/>
      <c r="R49" s="16"/>
      <c r="S49" s="18"/>
      <c r="T49" s="77" t="s">
        <v>21</v>
      </c>
      <c r="U49" s="107"/>
      <c r="V49" s="17">
        <v>234</v>
      </c>
      <c r="W49" s="87"/>
    </row>
    <row r="50" spans="1:254" ht="15.75" x14ac:dyDescent="0.25">
      <c r="A50" s="86"/>
      <c r="B50" s="67"/>
      <c r="C50" s="68"/>
      <c r="E50" s="12"/>
      <c r="G50" s="12"/>
      <c r="I50" s="68"/>
      <c r="J50" s="76"/>
      <c r="K50" s="12"/>
      <c r="L50" s="76"/>
      <c r="M50" s="12"/>
      <c r="O50" s="12"/>
      <c r="Q50" s="68"/>
      <c r="S50" s="68"/>
      <c r="U50" s="68"/>
      <c r="W50" s="87"/>
    </row>
    <row r="51" spans="1:254" ht="15.75" x14ac:dyDescent="0.25">
      <c r="A51" s="86"/>
      <c r="B51" s="11" t="s">
        <v>39</v>
      </c>
      <c r="C51" s="12"/>
      <c r="D51" s="17"/>
      <c r="E51" s="12"/>
      <c r="F51" s="17"/>
      <c r="G51" s="12"/>
      <c r="H51" s="17"/>
      <c r="I51" s="12"/>
      <c r="J51" s="17"/>
      <c r="K51" s="12"/>
      <c r="L51" s="17"/>
      <c r="M51" s="12"/>
      <c r="N51" s="17"/>
      <c r="O51" s="12"/>
      <c r="P51" s="17"/>
      <c r="Q51" s="12"/>
      <c r="R51" s="17"/>
      <c r="S51" s="12"/>
      <c r="T51" s="17"/>
      <c r="U51" s="12"/>
      <c r="V51" s="17"/>
      <c r="W51" s="87"/>
    </row>
    <row r="52" spans="1:254" ht="15" x14ac:dyDescent="0.25">
      <c r="A52" s="86"/>
      <c r="B52" s="13" t="s">
        <v>12</v>
      </c>
      <c r="C52" s="12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Q52" s="17"/>
      <c r="R52" s="17"/>
      <c r="S52" s="17"/>
      <c r="T52" s="17"/>
      <c r="U52" s="17"/>
      <c r="V52" s="17"/>
      <c r="W52" s="87"/>
    </row>
    <row r="53" spans="1:254" s="18" customFormat="1" ht="15" customHeight="1" x14ac:dyDescent="0.25">
      <c r="A53" s="86"/>
      <c r="B53" s="85" t="s">
        <v>56</v>
      </c>
      <c r="C53" s="12"/>
      <c r="D53" s="104">
        <v>38</v>
      </c>
      <c r="E53" s="104"/>
      <c r="F53" s="104">
        <v>2</v>
      </c>
      <c r="G53" s="104"/>
      <c r="H53" s="104">
        <v>2</v>
      </c>
      <c r="I53" s="104"/>
      <c r="J53" s="104">
        <v>0</v>
      </c>
      <c r="K53" s="104"/>
      <c r="L53" s="104">
        <v>0</v>
      </c>
      <c r="M53" s="104"/>
      <c r="N53" s="104">
        <v>0</v>
      </c>
      <c r="O53" s="104"/>
      <c r="P53" s="104">
        <v>0</v>
      </c>
      <c r="Q53" s="104"/>
      <c r="R53" s="104">
        <v>0</v>
      </c>
      <c r="S53" s="104"/>
      <c r="T53" s="104">
        <v>45</v>
      </c>
      <c r="U53" s="104"/>
      <c r="V53" s="104">
        <v>87</v>
      </c>
      <c r="W53" s="87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</row>
    <row r="54" spans="1:254" s="18" customFormat="1" ht="15" customHeight="1" x14ac:dyDescent="0.25">
      <c r="A54" s="86"/>
      <c r="B54" s="85" t="s">
        <v>114</v>
      </c>
      <c r="C54" s="23"/>
      <c r="D54" s="104">
        <v>58</v>
      </c>
      <c r="E54" s="104"/>
      <c r="F54" s="104">
        <v>1</v>
      </c>
      <c r="G54" s="104"/>
      <c r="H54" s="104">
        <v>2</v>
      </c>
      <c r="I54" s="104"/>
      <c r="J54" s="104">
        <v>0</v>
      </c>
      <c r="K54" s="104"/>
      <c r="L54" s="104">
        <v>0</v>
      </c>
      <c r="M54" s="104"/>
      <c r="N54" s="104">
        <v>1</v>
      </c>
      <c r="O54" s="104"/>
      <c r="P54" s="104">
        <v>0</v>
      </c>
      <c r="Q54" s="104"/>
      <c r="R54" s="104">
        <v>2</v>
      </c>
      <c r="S54" s="104"/>
      <c r="T54" s="104">
        <v>44</v>
      </c>
      <c r="U54" s="104"/>
      <c r="V54" s="104">
        <v>108</v>
      </c>
      <c r="W54" s="87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</row>
    <row r="55" spans="1:254" s="18" customFormat="1" ht="15" customHeight="1" x14ac:dyDescent="0.25">
      <c r="A55" s="86"/>
      <c r="B55" s="85" t="s">
        <v>57</v>
      </c>
      <c r="C55" s="23"/>
      <c r="D55" s="104">
        <v>59</v>
      </c>
      <c r="E55" s="104"/>
      <c r="F55" s="104">
        <v>0</v>
      </c>
      <c r="G55" s="104"/>
      <c r="H55" s="104">
        <v>0</v>
      </c>
      <c r="I55" s="104"/>
      <c r="J55" s="104">
        <v>0</v>
      </c>
      <c r="K55" s="104"/>
      <c r="L55" s="104">
        <v>0</v>
      </c>
      <c r="M55" s="104"/>
      <c r="N55" s="104">
        <v>1</v>
      </c>
      <c r="O55" s="104"/>
      <c r="P55" s="104">
        <v>0</v>
      </c>
      <c r="Q55" s="104"/>
      <c r="R55" s="104">
        <v>0</v>
      </c>
      <c r="S55" s="104"/>
      <c r="T55" s="104">
        <v>65</v>
      </c>
      <c r="U55" s="104"/>
      <c r="V55" s="104">
        <v>125</v>
      </c>
      <c r="W55" s="87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</row>
    <row r="56" spans="1:254" s="18" customFormat="1" ht="15" customHeight="1" x14ac:dyDescent="0.25">
      <c r="A56" s="86"/>
      <c r="B56" s="85" t="s">
        <v>58</v>
      </c>
      <c r="C56" s="23"/>
      <c r="D56" s="104">
        <v>62</v>
      </c>
      <c r="E56" s="104"/>
      <c r="F56" s="104">
        <v>1</v>
      </c>
      <c r="G56" s="104"/>
      <c r="H56" s="104">
        <v>0</v>
      </c>
      <c r="I56" s="104"/>
      <c r="J56" s="104">
        <v>0</v>
      </c>
      <c r="K56" s="104"/>
      <c r="L56" s="104">
        <v>2</v>
      </c>
      <c r="M56" s="104"/>
      <c r="N56" s="104">
        <v>1</v>
      </c>
      <c r="O56" s="104"/>
      <c r="P56" s="104">
        <v>0</v>
      </c>
      <c r="Q56" s="104"/>
      <c r="R56" s="104">
        <v>1</v>
      </c>
      <c r="S56" s="104"/>
      <c r="T56" s="104">
        <v>52</v>
      </c>
      <c r="U56" s="104"/>
      <c r="V56" s="104">
        <v>119</v>
      </c>
      <c r="W56" s="87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</row>
    <row r="57" spans="1:254" s="18" customFormat="1" ht="15" customHeight="1" x14ac:dyDescent="0.25">
      <c r="A57" s="59"/>
      <c r="B57" s="85" t="s">
        <v>59</v>
      </c>
      <c r="C57" s="23"/>
      <c r="D57" s="104">
        <v>65</v>
      </c>
      <c r="E57" s="104"/>
      <c r="F57" s="104">
        <v>0</v>
      </c>
      <c r="G57" s="104"/>
      <c r="H57" s="104">
        <v>0</v>
      </c>
      <c r="I57" s="104"/>
      <c r="J57" s="104">
        <v>0</v>
      </c>
      <c r="K57" s="104"/>
      <c r="L57" s="104">
        <v>2</v>
      </c>
      <c r="M57" s="104"/>
      <c r="N57" s="104">
        <v>0</v>
      </c>
      <c r="O57" s="104"/>
      <c r="P57" s="104">
        <v>0</v>
      </c>
      <c r="Q57" s="104"/>
      <c r="R57" s="104">
        <v>0</v>
      </c>
      <c r="S57" s="104"/>
      <c r="T57" s="104">
        <v>51</v>
      </c>
      <c r="U57" s="104"/>
      <c r="V57" s="104">
        <v>118</v>
      </c>
      <c r="W57" s="55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</row>
    <row r="58" spans="1:254" s="18" customFormat="1" ht="15" customHeight="1" x14ac:dyDescent="0.25">
      <c r="A58" s="59"/>
      <c r="B58" s="85" t="s">
        <v>60</v>
      </c>
      <c r="C58" s="23"/>
      <c r="D58" s="104">
        <v>56</v>
      </c>
      <c r="E58" s="104"/>
      <c r="F58" s="104">
        <v>2</v>
      </c>
      <c r="G58" s="104"/>
      <c r="H58" s="104">
        <v>1</v>
      </c>
      <c r="I58" s="104"/>
      <c r="J58" s="104">
        <v>0</v>
      </c>
      <c r="K58" s="104"/>
      <c r="L58" s="104">
        <v>1</v>
      </c>
      <c r="M58" s="104"/>
      <c r="N58" s="104">
        <v>0</v>
      </c>
      <c r="O58" s="104"/>
      <c r="P58" s="104">
        <v>0</v>
      </c>
      <c r="Q58" s="104"/>
      <c r="R58" s="104">
        <v>0</v>
      </c>
      <c r="S58" s="104"/>
      <c r="T58" s="104">
        <v>48</v>
      </c>
      <c r="U58" s="104"/>
      <c r="V58" s="104">
        <v>108</v>
      </c>
      <c r="W58" s="55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</row>
    <row r="59" spans="1:254" s="18" customFormat="1" ht="15" customHeight="1" x14ac:dyDescent="0.25">
      <c r="A59" s="59"/>
      <c r="B59" s="69" t="s">
        <v>61</v>
      </c>
      <c r="C59" s="23"/>
      <c r="D59" s="104">
        <v>55</v>
      </c>
      <c r="E59" s="104"/>
      <c r="F59" s="104">
        <v>0</v>
      </c>
      <c r="G59" s="104"/>
      <c r="H59" s="104">
        <v>0</v>
      </c>
      <c r="I59" s="104"/>
      <c r="J59" s="104">
        <v>0</v>
      </c>
      <c r="K59" s="104"/>
      <c r="L59" s="104">
        <v>2</v>
      </c>
      <c r="M59" s="104"/>
      <c r="N59" s="104">
        <v>0</v>
      </c>
      <c r="O59" s="104"/>
      <c r="P59" s="104">
        <v>0</v>
      </c>
      <c r="Q59" s="104"/>
      <c r="R59" s="104">
        <v>1</v>
      </c>
      <c r="S59" s="104"/>
      <c r="T59" s="104">
        <v>48</v>
      </c>
      <c r="U59" s="104"/>
      <c r="V59" s="104">
        <v>106</v>
      </c>
      <c r="W59" s="55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</row>
    <row r="60" spans="1:254" s="18" customFormat="1" ht="15" customHeight="1" x14ac:dyDescent="0.25">
      <c r="A60" s="59"/>
      <c r="B60" s="84" t="s">
        <v>115</v>
      </c>
      <c r="C60" s="23"/>
      <c r="D60" s="105">
        <v>3</v>
      </c>
      <c r="E60" s="15"/>
      <c r="F60" s="105">
        <v>0</v>
      </c>
      <c r="G60" s="15"/>
      <c r="H60" s="105">
        <v>0</v>
      </c>
      <c r="I60" s="15"/>
      <c r="J60" s="105">
        <v>0</v>
      </c>
      <c r="K60" s="15"/>
      <c r="L60" s="105">
        <v>0</v>
      </c>
      <c r="M60" s="15"/>
      <c r="N60" s="105">
        <v>0</v>
      </c>
      <c r="O60" s="15"/>
      <c r="P60" s="105">
        <v>0</v>
      </c>
      <c r="Q60" s="15"/>
      <c r="R60" s="105">
        <v>0</v>
      </c>
      <c r="S60" s="15"/>
      <c r="T60" s="105">
        <v>14</v>
      </c>
      <c r="U60" s="16"/>
      <c r="V60" s="105">
        <v>17</v>
      </c>
      <c r="W60" s="55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</row>
    <row r="61" spans="1:254" ht="15" x14ac:dyDescent="0.25">
      <c r="B61" s="19" t="s">
        <v>19</v>
      </c>
      <c r="C61" s="23"/>
      <c r="D61" s="22">
        <f>SUM(D53:D60)</f>
        <v>396</v>
      </c>
      <c r="E61" s="21"/>
      <c r="F61" s="22">
        <f>SUM(F53:F60)</f>
        <v>6</v>
      </c>
      <c r="G61" s="21"/>
      <c r="H61" s="22">
        <f>SUM(H53:H60)</f>
        <v>5</v>
      </c>
      <c r="I61" s="21"/>
      <c r="J61" s="22">
        <f>SUM(J53:J60)</f>
        <v>0</v>
      </c>
      <c r="K61" s="21"/>
      <c r="L61" s="22">
        <f>SUM(L53:L60)</f>
        <v>7</v>
      </c>
      <c r="M61" s="21"/>
      <c r="N61" s="22">
        <f>SUM(N53:N60)</f>
        <v>3</v>
      </c>
      <c r="O61" s="21"/>
      <c r="P61" s="22">
        <f>SUM(P53:P60)</f>
        <v>0</v>
      </c>
      <c r="Q61" s="21"/>
      <c r="R61" s="22">
        <f>SUM(R53:R60)</f>
        <v>4</v>
      </c>
      <c r="S61" s="21"/>
      <c r="T61" s="22">
        <f>SUM(T53:T60)</f>
        <v>367</v>
      </c>
      <c r="U61" s="16"/>
      <c r="V61" s="22">
        <f>SUM(V53:V60)</f>
        <v>788</v>
      </c>
      <c r="W61" s="55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254" ht="15" x14ac:dyDescent="0.25">
      <c r="B62" s="12"/>
      <c r="C62" s="12"/>
      <c r="D62" s="17"/>
      <c r="E62" s="12"/>
      <c r="F62" s="17"/>
      <c r="G62" s="12"/>
      <c r="H62" s="17"/>
      <c r="I62" s="12"/>
      <c r="J62" s="17"/>
      <c r="K62" s="12"/>
      <c r="L62" s="17"/>
      <c r="M62" s="12"/>
      <c r="N62" s="17"/>
      <c r="O62" s="12"/>
      <c r="P62" s="17"/>
      <c r="Q62" s="12"/>
      <c r="R62" s="17"/>
      <c r="S62" s="12"/>
      <c r="T62" s="77" t="s">
        <v>20</v>
      </c>
      <c r="U62" s="24"/>
      <c r="V62" s="17">
        <f>V61-V63</f>
        <v>397</v>
      </c>
      <c r="W62" s="53"/>
    </row>
    <row r="63" spans="1:254" ht="15" x14ac:dyDescent="0.25">
      <c r="B63" s="12"/>
      <c r="C63" s="12"/>
      <c r="D63" s="17"/>
      <c r="E63" s="12"/>
      <c r="F63" s="17"/>
      <c r="G63" s="12"/>
      <c r="H63" s="17"/>
      <c r="I63" s="12"/>
      <c r="J63" s="17"/>
      <c r="K63" s="12"/>
      <c r="L63" s="17"/>
      <c r="M63" s="12"/>
      <c r="N63" s="17"/>
      <c r="O63" s="12"/>
      <c r="P63" s="17"/>
      <c r="Q63" s="12"/>
      <c r="R63" s="17"/>
      <c r="S63" s="12"/>
      <c r="T63" s="77" t="s">
        <v>21</v>
      </c>
      <c r="U63" s="24"/>
      <c r="V63" s="17">
        <v>391</v>
      </c>
      <c r="W63" s="53"/>
    </row>
    <row r="64" spans="1:254" ht="15.75" x14ac:dyDescent="0.25">
      <c r="B64" s="11" t="s">
        <v>40</v>
      </c>
      <c r="C64" s="12"/>
      <c r="D64" s="17"/>
      <c r="E64" s="12"/>
      <c r="F64" s="17"/>
      <c r="G64" s="12"/>
      <c r="H64" s="17"/>
      <c r="I64" s="12"/>
      <c r="J64" s="17"/>
      <c r="K64" s="12"/>
      <c r="L64" s="17"/>
      <c r="M64" s="12"/>
      <c r="N64" s="17"/>
      <c r="O64" s="12"/>
      <c r="P64" s="17"/>
      <c r="Q64" s="12"/>
      <c r="R64" s="17"/>
      <c r="S64" s="12"/>
      <c r="T64" s="17"/>
      <c r="U64" s="12"/>
      <c r="V64" s="17"/>
      <c r="W64" s="55"/>
    </row>
    <row r="65" spans="2:23" ht="15" x14ac:dyDescent="0.25">
      <c r="B65" s="13" t="s">
        <v>12</v>
      </c>
      <c r="C65" s="12"/>
      <c r="D65" s="17"/>
      <c r="E65" s="12"/>
      <c r="F65" s="17"/>
      <c r="G65" s="12"/>
      <c r="H65" s="17"/>
      <c r="I65" s="12"/>
      <c r="J65" s="17"/>
      <c r="K65" s="12"/>
      <c r="L65" s="17"/>
      <c r="M65" s="12"/>
      <c r="N65" s="17"/>
      <c r="O65" s="12"/>
      <c r="P65" s="17"/>
      <c r="Q65" s="12"/>
      <c r="R65" s="15"/>
      <c r="S65" s="12"/>
      <c r="T65" s="17"/>
      <c r="U65" s="12"/>
      <c r="V65" s="17"/>
      <c r="W65" s="55"/>
    </row>
    <row r="66" spans="2:23" ht="15" x14ac:dyDescent="0.25">
      <c r="B66" s="85" t="s">
        <v>62</v>
      </c>
      <c r="C66" s="23"/>
      <c r="D66" s="104">
        <v>18</v>
      </c>
      <c r="E66" s="104"/>
      <c r="F66" s="104">
        <v>0</v>
      </c>
      <c r="G66" s="104"/>
      <c r="H66" s="104">
        <v>1</v>
      </c>
      <c r="I66" s="104"/>
      <c r="J66" s="104">
        <v>0</v>
      </c>
      <c r="K66" s="104"/>
      <c r="L66" s="104">
        <v>0</v>
      </c>
      <c r="M66" s="104"/>
      <c r="N66" s="104">
        <v>0</v>
      </c>
      <c r="O66" s="104"/>
      <c r="P66" s="104">
        <v>124</v>
      </c>
      <c r="Q66" s="104"/>
      <c r="R66" s="104">
        <v>0</v>
      </c>
      <c r="S66" s="104"/>
      <c r="T66" s="104">
        <v>0</v>
      </c>
      <c r="U66" s="104"/>
      <c r="V66" s="104">
        <v>143</v>
      </c>
      <c r="W66" s="55"/>
    </row>
    <row r="67" spans="2:23" ht="15" x14ac:dyDescent="0.25">
      <c r="B67" s="85" t="s">
        <v>63</v>
      </c>
      <c r="C67" s="23"/>
      <c r="D67" s="104">
        <v>89</v>
      </c>
      <c r="E67" s="104"/>
      <c r="F67" s="104">
        <v>1</v>
      </c>
      <c r="G67" s="104"/>
      <c r="H67" s="104">
        <v>1</v>
      </c>
      <c r="I67" s="104"/>
      <c r="J67" s="104">
        <v>0</v>
      </c>
      <c r="K67" s="104"/>
      <c r="L67" s="104">
        <v>0</v>
      </c>
      <c r="M67" s="104"/>
      <c r="N67" s="104">
        <v>0</v>
      </c>
      <c r="O67" s="104"/>
      <c r="P67" s="104">
        <v>32</v>
      </c>
      <c r="Q67" s="104"/>
      <c r="R67" s="104">
        <v>2</v>
      </c>
      <c r="S67" s="104"/>
      <c r="T67" s="104">
        <v>1</v>
      </c>
      <c r="U67" s="104"/>
      <c r="V67" s="104">
        <v>126</v>
      </c>
      <c r="W67" s="55"/>
    </row>
    <row r="68" spans="2:23" ht="15" x14ac:dyDescent="0.25">
      <c r="B68" s="85" t="s">
        <v>126</v>
      </c>
      <c r="C68" s="23"/>
      <c r="D68" s="104">
        <v>69</v>
      </c>
      <c r="E68" s="104"/>
      <c r="F68" s="104">
        <v>0</v>
      </c>
      <c r="G68" s="104"/>
      <c r="H68" s="104">
        <v>4</v>
      </c>
      <c r="I68" s="104"/>
      <c r="J68" s="104">
        <v>1</v>
      </c>
      <c r="K68" s="104"/>
      <c r="L68" s="104">
        <v>0</v>
      </c>
      <c r="M68" s="104"/>
      <c r="N68" s="104">
        <v>0</v>
      </c>
      <c r="O68" s="104"/>
      <c r="P68" s="104">
        <v>28</v>
      </c>
      <c r="Q68" s="104"/>
      <c r="R68" s="104">
        <v>1</v>
      </c>
      <c r="S68" s="104"/>
      <c r="T68" s="104">
        <v>0</v>
      </c>
      <c r="U68" s="104"/>
      <c r="V68" s="104">
        <v>103</v>
      </c>
      <c r="W68" s="55"/>
    </row>
    <row r="69" spans="2:23" ht="15" x14ac:dyDescent="0.25">
      <c r="B69" s="85" t="s">
        <v>64</v>
      </c>
      <c r="C69" s="23"/>
      <c r="D69" s="104">
        <v>74</v>
      </c>
      <c r="E69" s="104"/>
      <c r="F69" s="104">
        <v>1</v>
      </c>
      <c r="G69" s="104"/>
      <c r="H69" s="104">
        <v>2</v>
      </c>
      <c r="I69" s="104"/>
      <c r="J69" s="104">
        <v>0</v>
      </c>
      <c r="K69" s="104"/>
      <c r="L69" s="104">
        <v>0</v>
      </c>
      <c r="M69" s="104"/>
      <c r="N69" s="104">
        <v>0</v>
      </c>
      <c r="O69" s="104"/>
      <c r="P69" s="104">
        <v>41</v>
      </c>
      <c r="Q69" s="104"/>
      <c r="R69" s="104">
        <v>0</v>
      </c>
      <c r="S69" s="104"/>
      <c r="T69" s="104">
        <v>0</v>
      </c>
      <c r="U69" s="104"/>
      <c r="V69" s="104">
        <v>118</v>
      </c>
      <c r="W69" s="55"/>
    </row>
    <row r="70" spans="2:23" ht="15" x14ac:dyDescent="0.25">
      <c r="B70" s="85" t="s">
        <v>65</v>
      </c>
      <c r="C70" s="23"/>
      <c r="D70" s="104">
        <v>85</v>
      </c>
      <c r="E70" s="104"/>
      <c r="F70" s="104">
        <v>0</v>
      </c>
      <c r="G70" s="104"/>
      <c r="H70" s="104">
        <v>0</v>
      </c>
      <c r="I70" s="104"/>
      <c r="J70" s="104">
        <v>0</v>
      </c>
      <c r="K70" s="104"/>
      <c r="L70" s="104">
        <v>0</v>
      </c>
      <c r="M70" s="104"/>
      <c r="N70" s="104">
        <v>0</v>
      </c>
      <c r="O70" s="104"/>
      <c r="P70" s="104">
        <v>34</v>
      </c>
      <c r="Q70" s="104"/>
      <c r="R70" s="104">
        <v>0</v>
      </c>
      <c r="S70" s="104"/>
      <c r="T70" s="104">
        <v>0</v>
      </c>
      <c r="U70" s="104"/>
      <c r="V70" s="104">
        <v>119</v>
      </c>
      <c r="W70" s="55"/>
    </row>
    <row r="71" spans="2:23" ht="15" x14ac:dyDescent="0.25">
      <c r="B71" s="85" t="s">
        <v>66</v>
      </c>
      <c r="C71" s="23"/>
      <c r="D71" s="104">
        <v>68</v>
      </c>
      <c r="E71" s="104"/>
      <c r="F71" s="104">
        <v>0</v>
      </c>
      <c r="G71" s="104"/>
      <c r="H71" s="104">
        <v>0</v>
      </c>
      <c r="I71" s="104"/>
      <c r="J71" s="104">
        <v>0</v>
      </c>
      <c r="K71" s="104"/>
      <c r="L71" s="104">
        <v>0</v>
      </c>
      <c r="M71" s="104"/>
      <c r="N71" s="104">
        <v>0</v>
      </c>
      <c r="O71" s="104"/>
      <c r="P71" s="104">
        <v>29</v>
      </c>
      <c r="Q71" s="104"/>
      <c r="R71" s="104">
        <v>0</v>
      </c>
      <c r="S71" s="104"/>
      <c r="T71" s="104">
        <v>0</v>
      </c>
      <c r="U71" s="104"/>
      <c r="V71" s="104">
        <v>97</v>
      </c>
      <c r="W71" s="55"/>
    </row>
    <row r="72" spans="2:23" ht="15" x14ac:dyDescent="0.25">
      <c r="B72" s="85" t="s">
        <v>67</v>
      </c>
      <c r="C72" s="23"/>
      <c r="D72" s="104">
        <v>67</v>
      </c>
      <c r="E72" s="104"/>
      <c r="F72" s="104">
        <v>0</v>
      </c>
      <c r="G72" s="104"/>
      <c r="H72" s="104">
        <v>0</v>
      </c>
      <c r="I72" s="104"/>
      <c r="J72" s="104">
        <v>0</v>
      </c>
      <c r="K72" s="104"/>
      <c r="L72" s="104">
        <v>0</v>
      </c>
      <c r="M72" s="104"/>
      <c r="N72" s="104">
        <v>0</v>
      </c>
      <c r="O72" s="104"/>
      <c r="P72" s="104">
        <v>27</v>
      </c>
      <c r="Q72" s="104"/>
      <c r="R72" s="104">
        <v>0</v>
      </c>
      <c r="S72" s="104"/>
      <c r="T72" s="104">
        <v>0</v>
      </c>
      <c r="U72" s="104"/>
      <c r="V72" s="104">
        <v>94</v>
      </c>
      <c r="W72" s="55"/>
    </row>
    <row r="73" spans="2:23" ht="15" x14ac:dyDescent="0.25">
      <c r="B73" s="85" t="s">
        <v>68</v>
      </c>
      <c r="C73" s="23"/>
      <c r="D73" s="104">
        <v>69</v>
      </c>
      <c r="E73" s="104"/>
      <c r="F73" s="104">
        <v>1</v>
      </c>
      <c r="G73" s="104"/>
      <c r="H73" s="104">
        <v>2</v>
      </c>
      <c r="I73" s="104"/>
      <c r="J73" s="104">
        <v>0</v>
      </c>
      <c r="K73" s="104"/>
      <c r="L73" s="104">
        <v>0</v>
      </c>
      <c r="M73" s="104"/>
      <c r="N73" s="104">
        <v>0</v>
      </c>
      <c r="O73" s="104"/>
      <c r="P73" s="104">
        <v>41</v>
      </c>
      <c r="Q73" s="104"/>
      <c r="R73" s="104">
        <v>0</v>
      </c>
      <c r="S73" s="104"/>
      <c r="T73" s="104">
        <v>0</v>
      </c>
      <c r="U73" s="104"/>
      <c r="V73" s="104">
        <v>113</v>
      </c>
      <c r="W73" s="55"/>
    </row>
    <row r="74" spans="2:23" ht="15" x14ac:dyDescent="0.25">
      <c r="B74" s="85" t="s">
        <v>69</v>
      </c>
      <c r="C74" s="23"/>
      <c r="D74" s="104">
        <v>66</v>
      </c>
      <c r="E74" s="104"/>
      <c r="F74" s="104">
        <v>1</v>
      </c>
      <c r="G74" s="104"/>
      <c r="H74" s="104">
        <v>0</v>
      </c>
      <c r="I74" s="104"/>
      <c r="J74" s="104">
        <v>0</v>
      </c>
      <c r="K74" s="104"/>
      <c r="L74" s="104">
        <v>0</v>
      </c>
      <c r="M74" s="104"/>
      <c r="N74" s="104">
        <v>0</v>
      </c>
      <c r="O74" s="104"/>
      <c r="P74" s="104">
        <v>29</v>
      </c>
      <c r="Q74" s="104"/>
      <c r="R74" s="104">
        <v>0</v>
      </c>
      <c r="S74" s="104"/>
      <c r="T74" s="104">
        <v>0</v>
      </c>
      <c r="U74" s="104"/>
      <c r="V74" s="104">
        <v>96</v>
      </c>
      <c r="W74" s="55"/>
    </row>
    <row r="75" spans="2:23" ht="15" x14ac:dyDescent="0.25">
      <c r="B75" s="85" t="s">
        <v>70</v>
      </c>
      <c r="C75" s="23"/>
      <c r="D75" s="104">
        <v>77</v>
      </c>
      <c r="E75" s="104"/>
      <c r="F75" s="104">
        <v>0</v>
      </c>
      <c r="G75" s="104"/>
      <c r="H75" s="104">
        <v>1</v>
      </c>
      <c r="I75" s="104"/>
      <c r="J75" s="104">
        <v>0</v>
      </c>
      <c r="K75" s="104"/>
      <c r="L75" s="104">
        <v>0</v>
      </c>
      <c r="M75" s="104"/>
      <c r="N75" s="104">
        <v>0</v>
      </c>
      <c r="O75" s="104"/>
      <c r="P75" s="104">
        <v>26</v>
      </c>
      <c r="Q75" s="104"/>
      <c r="R75" s="104">
        <v>0</v>
      </c>
      <c r="S75" s="104"/>
      <c r="T75" s="104">
        <v>0</v>
      </c>
      <c r="U75" s="104"/>
      <c r="V75" s="104">
        <v>104</v>
      </c>
      <c r="W75" s="55"/>
    </row>
    <row r="76" spans="2:23" ht="15" x14ac:dyDescent="0.25">
      <c r="B76" s="85" t="s">
        <v>102</v>
      </c>
      <c r="C76" s="23"/>
      <c r="D76" s="104">
        <v>45</v>
      </c>
      <c r="E76" s="104"/>
      <c r="F76" s="104">
        <v>2</v>
      </c>
      <c r="G76" s="104"/>
      <c r="H76" s="104">
        <v>2</v>
      </c>
      <c r="I76" s="104"/>
      <c r="J76" s="104">
        <v>1</v>
      </c>
      <c r="K76" s="104"/>
      <c r="L76" s="104">
        <v>0</v>
      </c>
      <c r="M76" s="104"/>
      <c r="N76" s="104">
        <v>0</v>
      </c>
      <c r="O76" s="104"/>
      <c r="P76" s="104">
        <v>30</v>
      </c>
      <c r="Q76" s="104"/>
      <c r="R76" s="104">
        <v>0</v>
      </c>
      <c r="S76" s="104"/>
      <c r="T76" s="104">
        <v>0</v>
      </c>
      <c r="U76" s="104"/>
      <c r="V76" s="104">
        <v>80</v>
      </c>
      <c r="W76" s="55"/>
    </row>
    <row r="77" spans="2:23" ht="15" x14ac:dyDescent="0.25">
      <c r="B77" s="85" t="s">
        <v>103</v>
      </c>
      <c r="C77" s="23"/>
      <c r="D77" s="104">
        <v>83</v>
      </c>
      <c r="E77" s="104"/>
      <c r="F77" s="104">
        <v>0</v>
      </c>
      <c r="G77" s="104"/>
      <c r="H77" s="104">
        <v>0</v>
      </c>
      <c r="I77" s="104"/>
      <c r="J77" s="104">
        <v>0</v>
      </c>
      <c r="K77" s="104"/>
      <c r="L77" s="104">
        <v>0</v>
      </c>
      <c r="M77" s="104"/>
      <c r="N77" s="104">
        <v>0</v>
      </c>
      <c r="O77" s="104"/>
      <c r="P77" s="104">
        <v>27</v>
      </c>
      <c r="Q77" s="104"/>
      <c r="R77" s="104">
        <v>0</v>
      </c>
      <c r="S77" s="104"/>
      <c r="T77" s="104">
        <v>0</v>
      </c>
      <c r="U77" s="104"/>
      <c r="V77" s="104">
        <v>110</v>
      </c>
      <c r="W77" s="55"/>
    </row>
    <row r="78" spans="2:23" ht="15" x14ac:dyDescent="0.25">
      <c r="B78" s="69" t="s">
        <v>104</v>
      </c>
      <c r="C78" s="23"/>
      <c r="D78" s="105">
        <v>74</v>
      </c>
      <c r="E78" s="15"/>
      <c r="F78" s="105">
        <v>0</v>
      </c>
      <c r="G78" s="15"/>
      <c r="H78" s="105">
        <v>1</v>
      </c>
      <c r="I78" s="15"/>
      <c r="J78" s="105">
        <v>0</v>
      </c>
      <c r="K78" s="15"/>
      <c r="L78" s="105">
        <v>0</v>
      </c>
      <c r="M78" s="15"/>
      <c r="N78" s="105">
        <v>0</v>
      </c>
      <c r="O78" s="15"/>
      <c r="P78" s="105">
        <v>28</v>
      </c>
      <c r="Q78" s="15"/>
      <c r="R78" s="105">
        <v>1</v>
      </c>
      <c r="S78" s="15"/>
      <c r="T78" s="105">
        <v>0</v>
      </c>
      <c r="U78" s="16"/>
      <c r="V78" s="105">
        <v>104</v>
      </c>
      <c r="W78" s="55"/>
    </row>
    <row r="79" spans="2:23" ht="15" x14ac:dyDescent="0.25">
      <c r="B79" s="33" t="s">
        <v>19</v>
      </c>
      <c r="C79" s="23"/>
      <c r="D79" s="47">
        <f>SUM(D66:D78)</f>
        <v>884</v>
      </c>
      <c r="E79" s="21"/>
      <c r="F79" s="47">
        <f>SUM(F66:F78)</f>
        <v>6</v>
      </c>
      <c r="G79" s="21"/>
      <c r="H79" s="47">
        <f>SUM(H66:H78)</f>
        <v>14</v>
      </c>
      <c r="I79" s="21"/>
      <c r="J79" s="47">
        <f>SUM(J66:J78)</f>
        <v>2</v>
      </c>
      <c r="K79" s="21"/>
      <c r="L79" s="47">
        <f>SUM(L66:L78)</f>
        <v>0</v>
      </c>
      <c r="M79" s="21"/>
      <c r="N79" s="47">
        <f>SUM(N66:N78)</f>
        <v>0</v>
      </c>
      <c r="O79" s="15"/>
      <c r="P79" s="47">
        <f>SUM(P66:P78)</f>
        <v>496</v>
      </c>
      <c r="Q79" s="21"/>
      <c r="R79" s="47">
        <f>SUM(R66:R78)</f>
        <v>4</v>
      </c>
      <c r="S79" s="21"/>
      <c r="T79" s="47">
        <f>SUM(T66:T78)</f>
        <v>1</v>
      </c>
      <c r="U79" s="16"/>
      <c r="V79" s="47">
        <f>SUM(V66:V78)</f>
        <v>1407</v>
      </c>
      <c r="W79" s="55"/>
    </row>
    <row r="80" spans="2:23" ht="15" x14ac:dyDescent="0.25">
      <c r="B80" s="23"/>
      <c r="C80" s="23"/>
      <c r="D80" s="16"/>
      <c r="E80" s="18"/>
      <c r="F80" s="16"/>
      <c r="G80" s="18"/>
      <c r="H80" s="16"/>
      <c r="I80" s="18"/>
      <c r="J80" s="16"/>
      <c r="K80" s="18"/>
      <c r="L80" s="16"/>
      <c r="M80" s="18"/>
      <c r="N80" s="16"/>
      <c r="O80" s="18"/>
      <c r="P80" s="16"/>
      <c r="Q80" s="18"/>
      <c r="R80" s="16"/>
      <c r="S80" s="18"/>
      <c r="T80" s="77" t="s">
        <v>20</v>
      </c>
      <c r="U80" s="18"/>
      <c r="V80" s="17">
        <f>V79-V81</f>
        <v>998</v>
      </c>
      <c r="W80" s="55"/>
    </row>
    <row r="81" spans="1:254" ht="15" x14ac:dyDescent="0.25">
      <c r="B81" s="23"/>
      <c r="C81" s="23"/>
      <c r="D81" s="16"/>
      <c r="E81" s="18"/>
      <c r="F81" s="16"/>
      <c r="G81" s="18"/>
      <c r="H81" s="16"/>
      <c r="I81" s="18"/>
      <c r="J81" s="16"/>
      <c r="K81" s="18"/>
      <c r="L81" s="16"/>
      <c r="M81" s="18"/>
      <c r="N81" s="16"/>
      <c r="O81" s="18"/>
      <c r="P81" s="16"/>
      <c r="Q81" s="18"/>
      <c r="R81" s="16"/>
      <c r="S81" s="18"/>
      <c r="T81" s="77" t="s">
        <v>21</v>
      </c>
      <c r="U81" s="18"/>
      <c r="V81" s="17">
        <v>409</v>
      </c>
      <c r="W81" s="55"/>
    </row>
    <row r="82" spans="1:254" ht="15" x14ac:dyDescent="0.25">
      <c r="B82" s="88"/>
      <c r="C82" s="23"/>
      <c r="D82" s="16"/>
      <c r="E82" s="18"/>
      <c r="F82" s="16"/>
      <c r="G82" s="18"/>
      <c r="H82" s="16"/>
      <c r="I82" s="18"/>
      <c r="J82" s="16"/>
      <c r="K82" s="18"/>
      <c r="L82" s="16"/>
      <c r="M82" s="18"/>
      <c r="N82" s="16"/>
      <c r="O82" s="18"/>
      <c r="P82" s="16"/>
      <c r="Q82" s="18"/>
      <c r="R82" s="16"/>
      <c r="S82" s="18"/>
      <c r="T82" s="77"/>
      <c r="U82" s="18"/>
      <c r="V82" s="66"/>
      <c r="W82" s="55"/>
    </row>
    <row r="83" spans="1:254" ht="15.75" x14ac:dyDescent="0.25">
      <c r="B83" s="11" t="s">
        <v>41</v>
      </c>
      <c r="C83" s="12"/>
      <c r="D83" s="17"/>
      <c r="E83" s="12"/>
      <c r="F83" s="17"/>
      <c r="G83" s="12"/>
      <c r="H83" s="17"/>
      <c r="I83" s="12"/>
      <c r="J83" s="17"/>
      <c r="K83" s="12"/>
      <c r="L83" s="17"/>
      <c r="M83" s="12"/>
      <c r="N83" s="17"/>
      <c r="O83" s="12"/>
      <c r="P83" s="17"/>
      <c r="Q83" s="12"/>
      <c r="R83" s="17"/>
      <c r="S83" s="12"/>
      <c r="T83" s="17"/>
      <c r="U83" s="12"/>
      <c r="V83" s="17"/>
      <c r="W83" s="55"/>
    </row>
    <row r="84" spans="1:254" ht="15" x14ac:dyDescent="0.25">
      <c r="B84" s="13" t="s">
        <v>12</v>
      </c>
      <c r="C84" s="12"/>
      <c r="D84" s="17"/>
      <c r="E84" s="12"/>
      <c r="F84" s="17"/>
      <c r="G84" s="12"/>
      <c r="H84" s="17"/>
      <c r="I84" s="12"/>
      <c r="J84" s="17"/>
      <c r="K84" s="12"/>
      <c r="L84" s="17"/>
      <c r="M84" s="12"/>
      <c r="N84" s="17"/>
      <c r="O84" s="12"/>
      <c r="P84" s="17"/>
      <c r="Q84" s="12"/>
      <c r="R84" s="17"/>
      <c r="S84" s="12"/>
      <c r="T84" s="17"/>
      <c r="U84" s="12"/>
      <c r="V84" s="17"/>
      <c r="W84" s="55"/>
    </row>
    <row r="85" spans="1:254" ht="15" x14ac:dyDescent="0.25">
      <c r="B85" s="88" t="s">
        <v>105</v>
      </c>
      <c r="C85" s="23"/>
      <c r="D85" s="104">
        <v>80</v>
      </c>
      <c r="E85" s="104"/>
      <c r="F85" s="104">
        <v>0</v>
      </c>
      <c r="G85" s="104"/>
      <c r="H85" s="104">
        <v>0</v>
      </c>
      <c r="I85" s="104"/>
      <c r="J85" s="104">
        <v>0</v>
      </c>
      <c r="K85" s="104"/>
      <c r="L85" s="104">
        <v>0</v>
      </c>
      <c r="M85" s="104"/>
      <c r="N85" s="104">
        <v>0</v>
      </c>
      <c r="O85" s="104"/>
      <c r="P85" s="104">
        <v>22</v>
      </c>
      <c r="Q85" s="104"/>
      <c r="R85" s="104">
        <v>7</v>
      </c>
      <c r="S85" s="104"/>
      <c r="T85" s="104">
        <v>4</v>
      </c>
      <c r="U85" s="104"/>
      <c r="V85" s="104">
        <v>113</v>
      </c>
      <c r="W85" s="55"/>
    </row>
    <row r="86" spans="1:254" ht="15" x14ac:dyDescent="0.25">
      <c r="B86" s="88" t="s">
        <v>71</v>
      </c>
      <c r="C86" s="23"/>
      <c r="D86" s="104">
        <v>73</v>
      </c>
      <c r="E86" s="104"/>
      <c r="F86" s="104">
        <v>0</v>
      </c>
      <c r="G86" s="104"/>
      <c r="H86" s="104">
        <v>0</v>
      </c>
      <c r="I86" s="104"/>
      <c r="J86" s="104">
        <v>0</v>
      </c>
      <c r="K86" s="104"/>
      <c r="L86" s="104">
        <v>0</v>
      </c>
      <c r="M86" s="104"/>
      <c r="N86" s="104">
        <v>0</v>
      </c>
      <c r="O86" s="104"/>
      <c r="P86" s="104">
        <v>24</v>
      </c>
      <c r="Q86" s="104"/>
      <c r="R86" s="104">
        <v>7</v>
      </c>
      <c r="S86" s="104"/>
      <c r="T86" s="104">
        <v>3</v>
      </c>
      <c r="U86" s="104"/>
      <c r="V86" s="104">
        <v>107</v>
      </c>
      <c r="W86" s="55"/>
    </row>
    <row r="87" spans="1:254" ht="15" x14ac:dyDescent="0.25">
      <c r="B87" s="88" t="s">
        <v>106</v>
      </c>
      <c r="C87" s="23"/>
      <c r="D87" s="105">
        <v>67</v>
      </c>
      <c r="E87" s="15"/>
      <c r="F87" s="105">
        <v>0</v>
      </c>
      <c r="G87" s="15"/>
      <c r="H87" s="105">
        <v>4</v>
      </c>
      <c r="I87" s="15"/>
      <c r="J87" s="105">
        <v>2</v>
      </c>
      <c r="K87" s="15"/>
      <c r="L87" s="105">
        <v>0</v>
      </c>
      <c r="M87" s="15"/>
      <c r="N87" s="105">
        <v>0</v>
      </c>
      <c r="O87" s="15"/>
      <c r="P87" s="105">
        <v>22</v>
      </c>
      <c r="Q87" s="15"/>
      <c r="R87" s="105">
        <v>7</v>
      </c>
      <c r="S87" s="15"/>
      <c r="T87" s="105">
        <v>3</v>
      </c>
      <c r="U87" s="16"/>
      <c r="V87" s="105">
        <v>105</v>
      </c>
      <c r="W87" s="55"/>
    </row>
    <row r="88" spans="1:254" ht="15" x14ac:dyDescent="0.25">
      <c r="B88" s="33" t="s">
        <v>19</v>
      </c>
      <c r="C88" s="23"/>
      <c r="D88" s="47">
        <f>SUM(D85:D87)</f>
        <v>220</v>
      </c>
      <c r="E88" s="34"/>
      <c r="F88" s="47">
        <f>SUM(F85:F87)</f>
        <v>0</v>
      </c>
      <c r="G88" s="34"/>
      <c r="H88" s="47">
        <f>SUM(H85:H87)</f>
        <v>4</v>
      </c>
      <c r="I88" s="34"/>
      <c r="J88" s="47">
        <f>SUM(J85:J87)</f>
        <v>2</v>
      </c>
      <c r="K88" s="34"/>
      <c r="L88" s="47">
        <f>SUM(L85:L87)</f>
        <v>0</v>
      </c>
      <c r="M88" s="34"/>
      <c r="N88" s="47">
        <f>SUM(N85:N87)</f>
        <v>0</v>
      </c>
      <c r="O88" s="34"/>
      <c r="P88" s="47">
        <f>SUM(P85:P87)</f>
        <v>68</v>
      </c>
      <c r="Q88" s="34"/>
      <c r="R88" s="47">
        <f>SUM(R85:R87)</f>
        <v>21</v>
      </c>
      <c r="S88" s="34"/>
      <c r="T88" s="47">
        <f>SUM(T85:T87)</f>
        <v>10</v>
      </c>
      <c r="U88" s="17"/>
      <c r="V88" s="47">
        <f>SUM(V85:V87)</f>
        <v>325</v>
      </c>
      <c r="W88" s="55"/>
    </row>
    <row r="89" spans="1:254" ht="15" x14ac:dyDescent="0.25">
      <c r="B89" s="23"/>
      <c r="C89" s="23"/>
      <c r="D89" s="17"/>
      <c r="E89" s="12"/>
      <c r="F89" s="17"/>
      <c r="G89" s="12"/>
      <c r="H89" s="17"/>
      <c r="I89" s="12"/>
      <c r="J89" s="17"/>
      <c r="K89" s="12"/>
      <c r="L89" s="17"/>
      <c r="M89" s="12"/>
      <c r="N89" s="17"/>
      <c r="O89" s="12"/>
      <c r="P89" s="17"/>
      <c r="Q89" s="12"/>
      <c r="R89" s="17"/>
      <c r="S89" s="12"/>
      <c r="T89" s="77" t="s">
        <v>20</v>
      </c>
      <c r="U89" s="17"/>
      <c r="V89" s="17">
        <f>V88-V90</f>
        <v>93</v>
      </c>
      <c r="W89" s="55"/>
    </row>
    <row r="90" spans="1:254" ht="15" x14ac:dyDescent="0.25">
      <c r="B90" s="23"/>
      <c r="C90" s="23"/>
      <c r="D90" s="17"/>
      <c r="E90" s="12"/>
      <c r="F90" s="17"/>
      <c r="G90" s="12"/>
      <c r="H90" s="17"/>
      <c r="I90" s="12"/>
      <c r="J90" s="17"/>
      <c r="K90" s="12"/>
      <c r="L90" s="17"/>
      <c r="M90" s="12"/>
      <c r="N90" s="17"/>
      <c r="O90" s="12"/>
      <c r="P90" s="17"/>
      <c r="Q90" s="12"/>
      <c r="R90" s="17"/>
      <c r="S90" s="12"/>
      <c r="T90" s="77" t="s">
        <v>21</v>
      </c>
      <c r="U90" s="17"/>
      <c r="V90" s="17">
        <v>232</v>
      </c>
      <c r="W90" s="55"/>
    </row>
    <row r="91" spans="1:254" ht="15.75" thickBot="1" x14ac:dyDescent="0.3">
      <c r="A91" s="64"/>
      <c r="B91" s="29"/>
      <c r="C91" s="29"/>
      <c r="D91" s="32"/>
      <c r="E91" s="30"/>
      <c r="F91" s="32"/>
      <c r="G91" s="30"/>
      <c r="H91" s="32"/>
      <c r="I91" s="30"/>
      <c r="J91" s="32"/>
      <c r="K91" s="30"/>
      <c r="L91" s="32"/>
      <c r="M91" s="30"/>
      <c r="N91" s="32"/>
      <c r="O91" s="30"/>
      <c r="P91" s="32"/>
      <c r="Q91" s="30"/>
      <c r="R91" s="32"/>
      <c r="S91" s="30"/>
      <c r="T91" s="78"/>
      <c r="U91" s="31"/>
      <c r="V91" s="32"/>
      <c r="W91" s="56"/>
    </row>
    <row r="92" spans="1:254" ht="16.5" thickTop="1" x14ac:dyDescent="0.25">
      <c r="B92" s="95" t="s">
        <v>117</v>
      </c>
      <c r="C92" s="23"/>
      <c r="D92" s="17"/>
      <c r="E92" s="12"/>
      <c r="F92" s="17"/>
      <c r="G92" s="12"/>
      <c r="H92" s="17"/>
      <c r="I92" s="12"/>
      <c r="J92" s="17"/>
      <c r="K92" s="12"/>
      <c r="L92" s="17"/>
      <c r="M92" s="12"/>
      <c r="N92" s="17"/>
      <c r="O92" s="12"/>
      <c r="P92" s="17"/>
      <c r="Q92" s="12"/>
      <c r="R92" s="17"/>
      <c r="S92" s="12"/>
      <c r="T92" s="77"/>
      <c r="U92" s="24"/>
      <c r="V92" s="17"/>
    </row>
    <row r="93" spans="1:254" ht="16.5" thickBot="1" x14ac:dyDescent="0.3">
      <c r="A93" s="96"/>
      <c r="B93" s="97" t="s">
        <v>116</v>
      </c>
      <c r="C93" s="98"/>
      <c r="D93" s="99"/>
      <c r="E93" s="100"/>
      <c r="F93" s="99"/>
      <c r="G93" s="100"/>
      <c r="H93" s="99"/>
      <c r="I93" s="100"/>
      <c r="J93" s="99"/>
      <c r="K93" s="100"/>
      <c r="L93" s="99"/>
      <c r="M93" s="100"/>
      <c r="N93" s="99"/>
      <c r="O93" s="100"/>
      <c r="P93" s="99"/>
      <c r="Q93" s="100"/>
      <c r="R93" s="99"/>
      <c r="S93" s="100"/>
      <c r="T93" s="101"/>
      <c r="U93" s="102"/>
      <c r="V93" s="99"/>
      <c r="W93" s="103"/>
    </row>
    <row r="94" spans="1:254" ht="16.5" thickTop="1" x14ac:dyDescent="0.25">
      <c r="B94" s="11" t="s">
        <v>42</v>
      </c>
      <c r="C94" s="12"/>
      <c r="D94" s="17"/>
      <c r="E94" s="12"/>
      <c r="F94" s="17"/>
      <c r="G94" s="12"/>
      <c r="H94" s="17"/>
      <c r="I94" s="12"/>
      <c r="J94" s="17"/>
      <c r="K94" s="12"/>
      <c r="L94" s="17"/>
      <c r="M94" s="12"/>
      <c r="N94" s="17"/>
      <c r="O94" s="12"/>
      <c r="P94" s="17"/>
      <c r="Q94" s="12"/>
      <c r="R94" s="17"/>
      <c r="S94" s="12"/>
      <c r="T94" s="17"/>
      <c r="U94" s="12"/>
      <c r="V94" s="17"/>
      <c r="W94" s="55"/>
    </row>
    <row r="95" spans="1:254" ht="15" x14ac:dyDescent="0.25">
      <c r="B95" s="13" t="s">
        <v>12</v>
      </c>
      <c r="C95" s="12"/>
      <c r="D95" s="17"/>
      <c r="E95" s="12"/>
      <c r="F95" s="17"/>
      <c r="G95" s="12"/>
      <c r="H95" s="17"/>
      <c r="I95" s="12"/>
      <c r="J95" s="17"/>
      <c r="K95" s="12"/>
      <c r="L95" s="17"/>
      <c r="M95" s="12"/>
      <c r="N95" s="17"/>
      <c r="O95" s="12"/>
      <c r="P95" s="17"/>
      <c r="Q95" s="12"/>
      <c r="R95" s="17"/>
      <c r="S95" s="12"/>
      <c r="T95" s="17"/>
      <c r="U95" s="12"/>
      <c r="V95" s="17"/>
      <c r="W95" s="55"/>
    </row>
    <row r="96" spans="1:254" s="18" customFormat="1" ht="15" x14ac:dyDescent="0.25">
      <c r="A96" s="59"/>
      <c r="B96" s="85" t="s">
        <v>72</v>
      </c>
      <c r="C96" s="23"/>
      <c r="D96" s="104">
        <v>94</v>
      </c>
      <c r="E96" s="104"/>
      <c r="F96" s="104">
        <v>1</v>
      </c>
      <c r="G96" s="104"/>
      <c r="H96" s="104">
        <v>0</v>
      </c>
      <c r="I96" s="104"/>
      <c r="J96" s="104">
        <v>0</v>
      </c>
      <c r="K96" s="104"/>
      <c r="L96" s="104">
        <v>0</v>
      </c>
      <c r="M96" s="104"/>
      <c r="N96" s="104">
        <v>0</v>
      </c>
      <c r="O96" s="104"/>
      <c r="P96" s="104">
        <v>0</v>
      </c>
      <c r="Q96" s="104"/>
      <c r="R96" s="104">
        <v>2</v>
      </c>
      <c r="S96" s="104"/>
      <c r="T96" s="104">
        <v>47</v>
      </c>
      <c r="U96" s="104"/>
      <c r="V96" s="104">
        <v>144</v>
      </c>
      <c r="W96" s="55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</row>
    <row r="97" spans="1:254" s="18" customFormat="1" ht="15" x14ac:dyDescent="0.25">
      <c r="A97" s="59"/>
      <c r="B97" s="85" t="s">
        <v>73</v>
      </c>
      <c r="C97" s="23"/>
      <c r="D97" s="104">
        <v>79</v>
      </c>
      <c r="E97" s="104"/>
      <c r="F97" s="104">
        <v>0</v>
      </c>
      <c r="G97" s="104"/>
      <c r="H97" s="104">
        <v>0</v>
      </c>
      <c r="I97" s="104"/>
      <c r="J97" s="104">
        <v>0</v>
      </c>
      <c r="K97" s="104"/>
      <c r="L97" s="104">
        <v>0</v>
      </c>
      <c r="M97" s="104"/>
      <c r="N97" s="104">
        <v>0</v>
      </c>
      <c r="O97" s="104"/>
      <c r="P97" s="104">
        <v>2</v>
      </c>
      <c r="Q97" s="104"/>
      <c r="R97" s="104">
        <v>3</v>
      </c>
      <c r="S97" s="104"/>
      <c r="T97" s="104">
        <v>56</v>
      </c>
      <c r="U97" s="104"/>
      <c r="V97" s="104">
        <v>140</v>
      </c>
      <c r="W97" s="55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</row>
    <row r="98" spans="1:254" s="18" customFormat="1" ht="15" x14ac:dyDescent="0.25">
      <c r="A98" s="59"/>
      <c r="B98" s="85" t="s">
        <v>74</v>
      </c>
      <c r="C98" s="23"/>
      <c r="D98" s="104">
        <v>56</v>
      </c>
      <c r="E98" s="104"/>
      <c r="F98" s="104">
        <v>0</v>
      </c>
      <c r="G98" s="104"/>
      <c r="H98" s="104">
        <v>0</v>
      </c>
      <c r="I98" s="104"/>
      <c r="J98" s="104">
        <v>0</v>
      </c>
      <c r="K98" s="104"/>
      <c r="L98" s="104">
        <v>0</v>
      </c>
      <c r="M98" s="104"/>
      <c r="N98" s="104">
        <v>0</v>
      </c>
      <c r="O98" s="104"/>
      <c r="P98" s="104">
        <v>3</v>
      </c>
      <c r="Q98" s="104"/>
      <c r="R98" s="104">
        <v>0</v>
      </c>
      <c r="S98" s="104"/>
      <c r="T98" s="104">
        <v>48</v>
      </c>
      <c r="U98" s="104"/>
      <c r="V98" s="104">
        <v>107</v>
      </c>
      <c r="W98" s="55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</row>
    <row r="99" spans="1:254" s="18" customFormat="1" ht="15" customHeight="1" x14ac:dyDescent="0.25">
      <c r="A99" s="59"/>
      <c r="B99" s="85" t="s">
        <v>107</v>
      </c>
      <c r="C99" s="23"/>
      <c r="D99" s="105">
        <v>80</v>
      </c>
      <c r="E99" s="15"/>
      <c r="F99" s="105">
        <v>1</v>
      </c>
      <c r="G99" s="15"/>
      <c r="H99" s="105">
        <v>2</v>
      </c>
      <c r="I99" s="15"/>
      <c r="J99" s="105">
        <v>0</v>
      </c>
      <c r="K99" s="15"/>
      <c r="L99" s="105">
        <v>0</v>
      </c>
      <c r="M99" s="15"/>
      <c r="N99" s="105">
        <v>0</v>
      </c>
      <c r="O99" s="15"/>
      <c r="P99" s="105">
        <v>1</v>
      </c>
      <c r="Q99" s="15"/>
      <c r="R99" s="105">
        <v>1</v>
      </c>
      <c r="S99" s="15"/>
      <c r="T99" s="105">
        <v>62</v>
      </c>
      <c r="U99" s="16"/>
      <c r="V99" s="105">
        <v>147</v>
      </c>
      <c r="W99" s="55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</row>
    <row r="100" spans="1:254" s="18" customFormat="1" ht="15" x14ac:dyDescent="0.25">
      <c r="A100" s="59"/>
      <c r="B100" s="33" t="s">
        <v>19</v>
      </c>
      <c r="C100" s="23"/>
      <c r="D100" s="22">
        <f>SUM(D96:D99)</f>
        <v>309</v>
      </c>
      <c r="E100" s="34"/>
      <c r="F100" s="22">
        <f>SUM(F96:F99)</f>
        <v>2</v>
      </c>
      <c r="G100" s="34"/>
      <c r="H100" s="22">
        <f>SUM(H96:H99)</f>
        <v>2</v>
      </c>
      <c r="I100" s="34"/>
      <c r="J100" s="22">
        <f>SUM(J96:J99)</f>
        <v>0</v>
      </c>
      <c r="K100" s="34"/>
      <c r="L100" s="22">
        <f>SUM(L96:L99)</f>
        <v>0</v>
      </c>
      <c r="M100" s="34"/>
      <c r="N100" s="22">
        <f>SUM(N96:N99)</f>
        <v>0</v>
      </c>
      <c r="O100" s="34"/>
      <c r="P100" s="22">
        <f>SUM(P96:P99)</f>
        <v>6</v>
      </c>
      <c r="Q100" s="34"/>
      <c r="R100" s="22">
        <f>SUM(R96:R99)</f>
        <v>6</v>
      </c>
      <c r="S100" s="34"/>
      <c r="T100" s="22">
        <f>SUM(T96:T99)</f>
        <v>213</v>
      </c>
      <c r="U100" s="17"/>
      <c r="V100" s="22">
        <f>SUM(V96:V99)</f>
        <v>538</v>
      </c>
      <c r="W100" s="55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</row>
    <row r="101" spans="1:254" ht="15" x14ac:dyDescent="0.25">
      <c r="A101" s="86"/>
      <c r="B101" s="18"/>
      <c r="C101" s="18"/>
      <c r="D101" s="16"/>
      <c r="E101" s="18"/>
      <c r="F101" s="16"/>
      <c r="G101" s="18"/>
      <c r="H101" s="16"/>
      <c r="I101" s="18"/>
      <c r="J101" s="16"/>
      <c r="K101" s="18"/>
      <c r="L101" s="16"/>
      <c r="M101" s="18"/>
      <c r="N101" s="16"/>
      <c r="O101" s="18"/>
      <c r="P101" s="16"/>
      <c r="Q101" s="18"/>
      <c r="R101" s="16"/>
      <c r="S101" s="18"/>
      <c r="T101" s="77" t="s">
        <v>20</v>
      </c>
      <c r="U101" s="17"/>
      <c r="V101" s="17">
        <f>V100-V102</f>
        <v>266</v>
      </c>
      <c r="W101" s="87"/>
    </row>
    <row r="102" spans="1:254" ht="15" x14ac:dyDescent="0.25">
      <c r="A102" s="86"/>
      <c r="B102" s="12"/>
      <c r="C102" s="12"/>
      <c r="D102" s="17"/>
      <c r="E102" s="12"/>
      <c r="F102" s="17"/>
      <c r="G102" s="12"/>
      <c r="H102" s="17"/>
      <c r="I102" s="12"/>
      <c r="J102" s="17"/>
      <c r="K102" s="12"/>
      <c r="L102" s="17"/>
      <c r="M102" s="12"/>
      <c r="N102" s="17"/>
      <c r="O102" s="12"/>
      <c r="P102" s="17"/>
      <c r="Q102" s="12"/>
      <c r="R102" s="17"/>
      <c r="S102" s="12"/>
      <c r="T102" s="77" t="s">
        <v>21</v>
      </c>
      <c r="U102" s="17"/>
      <c r="V102" s="17">
        <v>272</v>
      </c>
      <c r="W102" s="87"/>
    </row>
    <row r="103" spans="1:254" s="10" customFormat="1" ht="15" customHeight="1" x14ac:dyDescent="0.25">
      <c r="A103" s="86"/>
      <c r="C103" s="18"/>
      <c r="D103" s="16"/>
      <c r="E103" s="18"/>
      <c r="F103" s="16"/>
      <c r="G103" s="18"/>
      <c r="H103" s="16"/>
      <c r="I103" s="18"/>
      <c r="J103" s="16"/>
      <c r="K103" s="18"/>
      <c r="L103" s="16"/>
      <c r="M103" s="18"/>
      <c r="N103" s="16"/>
      <c r="O103" s="18"/>
      <c r="P103" s="16"/>
      <c r="Q103" s="18"/>
      <c r="R103" s="16"/>
      <c r="S103" s="18"/>
      <c r="T103" s="16"/>
      <c r="U103" s="24"/>
      <c r="V103" s="17"/>
      <c r="W103" s="87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</row>
    <row r="104" spans="1:254" ht="15.75" x14ac:dyDescent="0.25">
      <c r="A104" s="86"/>
      <c r="B104" s="11" t="s">
        <v>43</v>
      </c>
      <c r="C104" s="12"/>
      <c r="D104" s="17"/>
      <c r="E104" s="12"/>
      <c r="F104" s="17"/>
      <c r="G104" s="12"/>
      <c r="H104" s="17"/>
      <c r="I104" s="12"/>
      <c r="J104" s="17"/>
      <c r="K104" s="12"/>
      <c r="L104" s="17"/>
      <c r="M104" s="12"/>
      <c r="N104" s="17"/>
      <c r="O104" s="12"/>
      <c r="P104" s="17"/>
      <c r="Q104" s="12"/>
      <c r="R104" s="17"/>
      <c r="S104" s="12"/>
      <c r="T104" s="17"/>
      <c r="U104" s="12"/>
      <c r="V104" s="17"/>
      <c r="W104" s="87"/>
    </row>
    <row r="105" spans="1:254" ht="15" x14ac:dyDescent="0.25">
      <c r="A105" s="86"/>
      <c r="B105" s="13" t="s">
        <v>12</v>
      </c>
      <c r="C105" s="12"/>
      <c r="D105" s="17"/>
      <c r="E105" s="12"/>
      <c r="F105" s="17"/>
      <c r="G105" s="12"/>
      <c r="H105" s="17"/>
      <c r="I105" s="12"/>
      <c r="J105" s="17"/>
      <c r="K105" s="12"/>
      <c r="L105" s="17"/>
      <c r="M105" s="12"/>
      <c r="N105" s="17"/>
      <c r="O105" s="12"/>
      <c r="P105" s="17"/>
      <c r="Q105" s="12"/>
      <c r="R105" s="17"/>
      <c r="S105" s="12"/>
      <c r="T105" s="17"/>
      <c r="U105" s="12"/>
      <c r="V105" s="17"/>
      <c r="W105" s="87"/>
    </row>
    <row r="106" spans="1:254" ht="15" x14ac:dyDescent="0.25">
      <c r="A106" s="86"/>
      <c r="B106" s="85" t="s">
        <v>118</v>
      </c>
      <c r="C106" s="12"/>
      <c r="D106" s="104">
        <v>41</v>
      </c>
      <c r="E106" s="104"/>
      <c r="F106" s="104">
        <v>3</v>
      </c>
      <c r="G106" s="104"/>
      <c r="H106" s="104">
        <v>1</v>
      </c>
      <c r="I106" s="104"/>
      <c r="J106" s="104">
        <v>0</v>
      </c>
      <c r="K106" s="104"/>
      <c r="L106" s="104">
        <v>0</v>
      </c>
      <c r="M106" s="104"/>
      <c r="N106" s="104">
        <v>0</v>
      </c>
      <c r="O106" s="104"/>
      <c r="P106" s="104">
        <v>25</v>
      </c>
      <c r="Q106" s="104"/>
      <c r="R106" s="104">
        <v>0</v>
      </c>
      <c r="S106" s="104"/>
      <c r="T106" s="104">
        <v>0</v>
      </c>
      <c r="U106" s="104"/>
      <c r="V106" s="104">
        <v>70</v>
      </c>
      <c r="W106" s="87"/>
    </row>
    <row r="107" spans="1:254" ht="15" x14ac:dyDescent="0.25">
      <c r="A107" s="86"/>
      <c r="B107" s="85" t="s">
        <v>119</v>
      </c>
      <c r="C107" s="12"/>
      <c r="D107" s="104">
        <v>11</v>
      </c>
      <c r="E107" s="104"/>
      <c r="F107" s="104">
        <v>0</v>
      </c>
      <c r="G107" s="104"/>
      <c r="H107" s="104">
        <v>1</v>
      </c>
      <c r="I107" s="104"/>
      <c r="J107" s="104">
        <v>0</v>
      </c>
      <c r="K107" s="104"/>
      <c r="L107" s="104">
        <v>0</v>
      </c>
      <c r="M107" s="104"/>
      <c r="N107" s="104">
        <v>0</v>
      </c>
      <c r="O107" s="104"/>
      <c r="P107" s="104">
        <v>8</v>
      </c>
      <c r="Q107" s="104"/>
      <c r="R107" s="104">
        <v>0</v>
      </c>
      <c r="S107" s="104"/>
      <c r="T107" s="104">
        <v>0</v>
      </c>
      <c r="U107" s="104"/>
      <c r="V107" s="104">
        <v>20</v>
      </c>
      <c r="W107" s="87"/>
    </row>
    <row r="108" spans="1:254" ht="15" x14ac:dyDescent="0.25">
      <c r="A108" s="86"/>
      <c r="B108" s="85" t="s">
        <v>75</v>
      </c>
      <c r="C108" s="12"/>
      <c r="D108" s="104">
        <v>62</v>
      </c>
      <c r="E108" s="104"/>
      <c r="F108" s="104">
        <v>3</v>
      </c>
      <c r="G108" s="104"/>
      <c r="H108" s="104">
        <v>7</v>
      </c>
      <c r="I108" s="104"/>
      <c r="J108" s="104">
        <v>2</v>
      </c>
      <c r="K108" s="104"/>
      <c r="L108" s="104">
        <v>0</v>
      </c>
      <c r="M108" s="104"/>
      <c r="N108" s="104">
        <v>0</v>
      </c>
      <c r="O108" s="104"/>
      <c r="P108" s="104">
        <v>39</v>
      </c>
      <c r="Q108" s="104"/>
      <c r="R108" s="104">
        <v>0</v>
      </c>
      <c r="S108" s="104"/>
      <c r="T108" s="104">
        <v>0</v>
      </c>
      <c r="U108" s="104"/>
      <c r="V108" s="104">
        <v>113</v>
      </c>
      <c r="W108" s="87"/>
    </row>
    <row r="109" spans="1:254" ht="15" x14ac:dyDescent="0.25">
      <c r="A109" s="86"/>
      <c r="B109" s="85" t="s">
        <v>108</v>
      </c>
      <c r="C109" s="12"/>
      <c r="D109" s="104">
        <v>94</v>
      </c>
      <c r="E109" s="104"/>
      <c r="F109" s="104">
        <v>5</v>
      </c>
      <c r="G109" s="104"/>
      <c r="H109" s="104">
        <v>4</v>
      </c>
      <c r="I109" s="104"/>
      <c r="J109" s="104">
        <v>0</v>
      </c>
      <c r="K109" s="104"/>
      <c r="L109" s="104">
        <v>0</v>
      </c>
      <c r="M109" s="104"/>
      <c r="N109" s="104">
        <v>0</v>
      </c>
      <c r="O109" s="104"/>
      <c r="P109" s="104">
        <v>31</v>
      </c>
      <c r="Q109" s="104"/>
      <c r="R109" s="104">
        <v>0</v>
      </c>
      <c r="S109" s="104"/>
      <c r="T109" s="104">
        <v>0</v>
      </c>
      <c r="U109" s="104"/>
      <c r="V109" s="104">
        <v>134</v>
      </c>
      <c r="W109" s="87"/>
    </row>
    <row r="110" spans="1:254" ht="15" x14ac:dyDescent="0.25">
      <c r="A110" s="86"/>
      <c r="B110" s="13" t="s">
        <v>30</v>
      </c>
      <c r="C110" s="12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87"/>
    </row>
    <row r="111" spans="1:254" ht="15" x14ac:dyDescent="0.25">
      <c r="A111" s="86"/>
      <c r="B111" s="85" t="s">
        <v>111</v>
      </c>
      <c r="C111" s="12"/>
      <c r="D111" s="104">
        <v>7</v>
      </c>
      <c r="E111" s="104"/>
      <c r="F111" s="104">
        <v>1</v>
      </c>
      <c r="G111" s="104"/>
      <c r="H111" s="104">
        <v>0</v>
      </c>
      <c r="I111" s="104"/>
      <c r="J111" s="104">
        <v>0</v>
      </c>
      <c r="K111" s="104"/>
      <c r="L111" s="104">
        <v>0</v>
      </c>
      <c r="M111" s="104"/>
      <c r="N111" s="104">
        <v>0</v>
      </c>
      <c r="O111" s="104"/>
      <c r="P111" s="104">
        <v>0</v>
      </c>
      <c r="Q111" s="104"/>
      <c r="R111" s="104">
        <v>0</v>
      </c>
      <c r="S111" s="104"/>
      <c r="T111" s="104">
        <v>0</v>
      </c>
      <c r="U111" s="104"/>
      <c r="V111" s="104">
        <v>8</v>
      </c>
      <c r="W111" s="87"/>
    </row>
    <row r="112" spans="1:254" ht="15" x14ac:dyDescent="0.25">
      <c r="A112" s="86"/>
      <c r="B112" s="85" t="s">
        <v>112</v>
      </c>
      <c r="C112" s="12"/>
      <c r="D112" s="105">
        <v>1</v>
      </c>
      <c r="E112" s="17"/>
      <c r="F112" s="105">
        <v>0</v>
      </c>
      <c r="G112" s="15"/>
      <c r="H112" s="105">
        <v>1</v>
      </c>
      <c r="I112" s="15"/>
      <c r="J112" s="105">
        <v>0</v>
      </c>
      <c r="K112" s="15"/>
      <c r="L112" s="105">
        <v>0</v>
      </c>
      <c r="M112" s="15"/>
      <c r="N112" s="105">
        <v>0</v>
      </c>
      <c r="O112" s="15"/>
      <c r="P112" s="105">
        <v>0</v>
      </c>
      <c r="Q112" s="15"/>
      <c r="R112" s="105">
        <v>0</v>
      </c>
      <c r="S112" s="15"/>
      <c r="T112" s="105">
        <v>0</v>
      </c>
      <c r="U112" s="16"/>
      <c r="V112" s="105">
        <v>2</v>
      </c>
      <c r="W112" s="87"/>
    </row>
    <row r="113" spans="1:254" s="18" customFormat="1" ht="15" x14ac:dyDescent="0.25">
      <c r="A113" s="89"/>
      <c r="B113" s="33" t="s">
        <v>19</v>
      </c>
      <c r="C113" s="23"/>
      <c r="D113" s="70">
        <f>SUM(D106:D112)</f>
        <v>216</v>
      </c>
      <c r="E113" s="21"/>
      <c r="F113" s="70">
        <f>SUM(F106:F112)</f>
        <v>12</v>
      </c>
      <c r="G113" s="21"/>
      <c r="H113" s="70">
        <f>SUM(H106:H112)</f>
        <v>14</v>
      </c>
      <c r="I113" s="21"/>
      <c r="J113" s="70">
        <f>SUM(J106:J112)</f>
        <v>2</v>
      </c>
      <c r="K113" s="21"/>
      <c r="L113" s="70">
        <f>SUM(L106:L112)</f>
        <v>0</v>
      </c>
      <c r="M113" s="21"/>
      <c r="N113" s="70">
        <f>SUM(N106:N112)</f>
        <v>0</v>
      </c>
      <c r="O113" s="21"/>
      <c r="P113" s="70">
        <f>SUM(P106:P112)</f>
        <v>103</v>
      </c>
      <c r="Q113" s="21"/>
      <c r="R113" s="70">
        <f>SUM(R106:R112)</f>
        <v>0</v>
      </c>
      <c r="S113" s="21"/>
      <c r="T113" s="70">
        <f>SUM(T106:T112)</f>
        <v>0</v>
      </c>
      <c r="U113" s="16"/>
      <c r="V113" s="70">
        <f>SUM(V106:V112)</f>
        <v>347</v>
      </c>
      <c r="W113" s="9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</row>
    <row r="114" spans="1:254" ht="15" x14ac:dyDescent="0.25">
      <c r="A114" s="86"/>
      <c r="B114" s="85"/>
      <c r="C114" s="23"/>
      <c r="D114" s="36"/>
      <c r="E114" s="27"/>
      <c r="F114" s="36"/>
      <c r="G114" s="27"/>
      <c r="H114" s="36"/>
      <c r="I114" s="27"/>
      <c r="J114" s="36"/>
      <c r="K114" s="27"/>
      <c r="L114" s="36"/>
      <c r="M114" s="27"/>
      <c r="N114" s="36"/>
      <c r="O114" s="27"/>
      <c r="P114" s="36"/>
      <c r="Q114" s="27"/>
      <c r="R114" s="36"/>
      <c r="S114" s="27"/>
      <c r="T114" s="77" t="s">
        <v>20</v>
      </c>
      <c r="U114" s="17"/>
      <c r="V114" s="17">
        <f>V113-V115</f>
        <v>214</v>
      </c>
      <c r="W114" s="82"/>
    </row>
    <row r="115" spans="1:254" ht="15" x14ac:dyDescent="0.25">
      <c r="A115" s="86"/>
      <c r="B115" s="85"/>
      <c r="C115" s="12"/>
      <c r="D115" s="36"/>
      <c r="E115" s="27"/>
      <c r="F115" s="36"/>
      <c r="G115" s="27"/>
      <c r="H115" s="36"/>
      <c r="I115" s="27"/>
      <c r="J115" s="36"/>
      <c r="K115" s="27"/>
      <c r="L115" s="36"/>
      <c r="M115" s="27"/>
      <c r="N115" s="36"/>
      <c r="O115" s="27"/>
      <c r="P115" s="36"/>
      <c r="Q115" s="27"/>
      <c r="R115" s="36"/>
      <c r="S115" s="27"/>
      <c r="T115" s="77" t="s">
        <v>21</v>
      </c>
      <c r="U115" s="17"/>
      <c r="V115" s="17">
        <v>133</v>
      </c>
      <c r="W115" s="109"/>
    </row>
    <row r="116" spans="1:254" s="10" customFormat="1" ht="17.25" customHeight="1" x14ac:dyDescent="0.25">
      <c r="A116" s="90"/>
      <c r="B116" s="18"/>
      <c r="C116" s="18"/>
      <c r="D116" s="16"/>
      <c r="E116" s="18"/>
      <c r="F116" s="16"/>
      <c r="G116" s="18"/>
      <c r="H116" s="16"/>
      <c r="I116" s="18"/>
      <c r="J116" s="16"/>
      <c r="K116" s="18"/>
      <c r="L116" s="16"/>
      <c r="M116" s="18"/>
      <c r="N116" s="16"/>
      <c r="O116" s="18"/>
      <c r="P116" s="16"/>
      <c r="Q116" s="18"/>
      <c r="R116" s="16"/>
      <c r="S116" s="18"/>
      <c r="T116" s="16"/>
      <c r="U116" s="18"/>
      <c r="V116" s="16"/>
      <c r="W116" s="91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</row>
    <row r="117" spans="1:254" ht="15.75" x14ac:dyDescent="0.25">
      <c r="A117" s="86"/>
      <c r="B117" s="11" t="s">
        <v>44</v>
      </c>
      <c r="C117" s="12"/>
      <c r="D117" s="16"/>
      <c r="E117" s="18"/>
      <c r="F117" s="16"/>
      <c r="G117" s="18"/>
      <c r="H117" s="16"/>
      <c r="I117" s="18"/>
      <c r="J117" s="16"/>
      <c r="K117" s="18"/>
      <c r="L117" s="16"/>
      <c r="M117" s="18"/>
      <c r="N117" s="16"/>
      <c r="O117" s="18"/>
      <c r="P117" s="16"/>
      <c r="Q117" s="18"/>
      <c r="R117" s="16"/>
      <c r="S117" s="18"/>
      <c r="T117" s="16"/>
      <c r="U117" s="18"/>
      <c r="V117" s="16"/>
      <c r="W117" s="82"/>
    </row>
    <row r="118" spans="1:254" ht="15" x14ac:dyDescent="0.25">
      <c r="A118" s="86"/>
      <c r="B118" s="13" t="s">
        <v>12</v>
      </c>
      <c r="C118" s="12"/>
      <c r="D118" s="16"/>
      <c r="E118" s="18"/>
      <c r="F118" s="16"/>
      <c r="G118" s="18"/>
      <c r="H118" s="16"/>
      <c r="I118" s="18"/>
      <c r="J118" s="16"/>
      <c r="K118" s="18"/>
      <c r="L118" s="16"/>
      <c r="M118" s="18"/>
      <c r="N118" s="16"/>
      <c r="O118" s="18"/>
      <c r="P118" s="16"/>
      <c r="Q118" s="18"/>
      <c r="R118" s="16"/>
      <c r="S118" s="18"/>
      <c r="T118" s="16"/>
      <c r="U118" s="18"/>
      <c r="V118" s="16"/>
      <c r="W118" s="82"/>
    </row>
    <row r="119" spans="1:254" s="18" customFormat="1" ht="15" customHeight="1" x14ac:dyDescent="0.25">
      <c r="A119" s="89"/>
      <c r="B119" s="85" t="s">
        <v>76</v>
      </c>
      <c r="C119" s="23"/>
      <c r="D119" s="104">
        <v>58</v>
      </c>
      <c r="E119" s="104"/>
      <c r="F119" s="104">
        <v>0</v>
      </c>
      <c r="G119" s="104"/>
      <c r="H119" s="104">
        <v>0</v>
      </c>
      <c r="I119" s="104"/>
      <c r="J119" s="104">
        <v>0</v>
      </c>
      <c r="K119" s="104"/>
      <c r="L119" s="104">
        <v>0</v>
      </c>
      <c r="M119" s="104"/>
      <c r="N119" s="104">
        <v>0</v>
      </c>
      <c r="O119" s="104"/>
      <c r="P119" s="104">
        <v>0</v>
      </c>
      <c r="Q119" s="104"/>
      <c r="R119" s="104">
        <v>0</v>
      </c>
      <c r="S119" s="104"/>
      <c r="T119" s="104">
        <v>40</v>
      </c>
      <c r="U119" s="104"/>
      <c r="V119" s="104">
        <v>98</v>
      </c>
      <c r="W119" s="9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</row>
    <row r="120" spans="1:254" s="18" customFormat="1" ht="15" customHeight="1" x14ac:dyDescent="0.25">
      <c r="A120" s="89"/>
      <c r="B120" s="69" t="s">
        <v>120</v>
      </c>
      <c r="C120" s="23"/>
      <c r="D120" s="104">
        <v>35</v>
      </c>
      <c r="E120" s="104"/>
      <c r="F120" s="104">
        <v>0</v>
      </c>
      <c r="G120" s="104"/>
      <c r="H120" s="104">
        <v>0</v>
      </c>
      <c r="I120" s="104"/>
      <c r="J120" s="104">
        <v>0</v>
      </c>
      <c r="K120" s="104"/>
      <c r="L120" s="104">
        <v>0</v>
      </c>
      <c r="M120" s="104"/>
      <c r="N120" s="104">
        <v>0</v>
      </c>
      <c r="O120" s="104"/>
      <c r="P120" s="104">
        <v>0</v>
      </c>
      <c r="Q120" s="104"/>
      <c r="R120" s="104">
        <v>0</v>
      </c>
      <c r="S120" s="104"/>
      <c r="T120" s="104">
        <v>34</v>
      </c>
      <c r="U120" s="104"/>
      <c r="V120" s="104">
        <v>69</v>
      </c>
      <c r="W120" s="9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</row>
    <row r="121" spans="1:254" s="18" customFormat="1" ht="15" x14ac:dyDescent="0.25">
      <c r="A121" s="89"/>
      <c r="B121" s="85" t="s">
        <v>77</v>
      </c>
      <c r="C121" s="23"/>
      <c r="D121" s="104">
        <v>68</v>
      </c>
      <c r="E121" s="104"/>
      <c r="F121" s="104">
        <v>0</v>
      </c>
      <c r="G121" s="104"/>
      <c r="H121" s="104">
        <v>0</v>
      </c>
      <c r="I121" s="104"/>
      <c r="J121" s="104">
        <v>0</v>
      </c>
      <c r="K121" s="104"/>
      <c r="L121" s="104">
        <v>0</v>
      </c>
      <c r="M121" s="104"/>
      <c r="N121" s="104">
        <v>0</v>
      </c>
      <c r="O121" s="104"/>
      <c r="P121" s="104">
        <v>0</v>
      </c>
      <c r="Q121" s="104"/>
      <c r="R121" s="104">
        <v>0</v>
      </c>
      <c r="S121" s="104"/>
      <c r="T121" s="104">
        <v>44</v>
      </c>
      <c r="U121" s="104"/>
      <c r="V121" s="104">
        <v>112</v>
      </c>
      <c r="W121" s="9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</row>
    <row r="122" spans="1:254" s="18" customFormat="1" ht="15" x14ac:dyDescent="0.25">
      <c r="A122" s="89"/>
      <c r="B122" s="69" t="s">
        <v>109</v>
      </c>
      <c r="C122" s="23"/>
      <c r="D122" s="104">
        <v>64</v>
      </c>
      <c r="E122" s="104"/>
      <c r="F122" s="104">
        <v>0</v>
      </c>
      <c r="G122" s="104"/>
      <c r="H122" s="104">
        <v>0</v>
      </c>
      <c r="I122" s="104"/>
      <c r="J122" s="104">
        <v>0</v>
      </c>
      <c r="K122" s="104"/>
      <c r="L122" s="104">
        <v>0</v>
      </c>
      <c r="M122" s="104"/>
      <c r="N122" s="104">
        <v>0</v>
      </c>
      <c r="O122" s="104"/>
      <c r="P122" s="104">
        <v>0</v>
      </c>
      <c r="Q122" s="104"/>
      <c r="R122" s="104">
        <v>0</v>
      </c>
      <c r="S122" s="104"/>
      <c r="T122" s="104">
        <v>46</v>
      </c>
      <c r="U122" s="104"/>
      <c r="V122" s="104">
        <v>110</v>
      </c>
      <c r="W122" s="9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</row>
    <row r="123" spans="1:254" s="18" customFormat="1" ht="15" x14ac:dyDescent="0.25">
      <c r="A123" s="89"/>
      <c r="B123" s="69" t="s">
        <v>121</v>
      </c>
      <c r="C123" s="23"/>
      <c r="D123" s="105">
        <v>17</v>
      </c>
      <c r="E123" s="15"/>
      <c r="F123" s="105">
        <v>0</v>
      </c>
      <c r="G123" s="15"/>
      <c r="H123" s="105">
        <v>0</v>
      </c>
      <c r="I123" s="15"/>
      <c r="J123" s="105">
        <v>0</v>
      </c>
      <c r="K123" s="15"/>
      <c r="L123" s="105">
        <v>0</v>
      </c>
      <c r="M123" s="15"/>
      <c r="N123" s="105">
        <v>0</v>
      </c>
      <c r="O123" s="15"/>
      <c r="P123" s="105">
        <v>0</v>
      </c>
      <c r="Q123" s="15"/>
      <c r="R123" s="105">
        <v>0</v>
      </c>
      <c r="S123" s="15"/>
      <c r="T123" s="105">
        <v>9</v>
      </c>
      <c r="U123" s="16"/>
      <c r="V123" s="105">
        <v>26</v>
      </c>
      <c r="W123" s="9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</row>
    <row r="124" spans="1:254" s="18" customFormat="1" ht="15" x14ac:dyDescent="0.25">
      <c r="A124" s="89"/>
      <c r="B124" s="33" t="s">
        <v>19</v>
      </c>
      <c r="C124" s="23"/>
      <c r="D124" s="70">
        <f>SUM(D119:D123)</f>
        <v>242</v>
      </c>
      <c r="E124" s="21"/>
      <c r="F124" s="70">
        <f>SUM(F119:F123)</f>
        <v>0</v>
      </c>
      <c r="G124" s="21"/>
      <c r="H124" s="70">
        <f>SUM(H119:H123)</f>
        <v>0</v>
      </c>
      <c r="I124" s="21"/>
      <c r="J124" s="70">
        <f>SUM(J119:J123)</f>
        <v>0</v>
      </c>
      <c r="K124" s="21"/>
      <c r="L124" s="70">
        <f>SUM(L119:L123)</f>
        <v>0</v>
      </c>
      <c r="M124" s="21"/>
      <c r="N124" s="70">
        <f>SUM(N119:N123)</f>
        <v>0</v>
      </c>
      <c r="O124" s="21"/>
      <c r="P124" s="70">
        <f>SUM(P119:P123)</f>
        <v>0</v>
      </c>
      <c r="Q124" s="21"/>
      <c r="R124" s="70">
        <f>SUM(R119:R123)</f>
        <v>0</v>
      </c>
      <c r="S124" s="21"/>
      <c r="T124" s="70">
        <f>SUM(T119:T123)</f>
        <v>173</v>
      </c>
      <c r="U124" s="16"/>
      <c r="V124" s="70">
        <f>SUM(V119:V123)</f>
        <v>415</v>
      </c>
      <c r="W124" s="124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</row>
    <row r="125" spans="1:254" ht="15" x14ac:dyDescent="0.25">
      <c r="A125" s="86"/>
      <c r="B125" s="12"/>
      <c r="C125" s="12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77" t="s">
        <v>20</v>
      </c>
      <c r="U125" s="17"/>
      <c r="V125" s="17">
        <f>V124-V126</f>
        <v>210</v>
      </c>
      <c r="W125" s="81"/>
    </row>
    <row r="126" spans="1:254" ht="15" x14ac:dyDescent="0.25">
      <c r="A126" s="86"/>
      <c r="B126" s="2"/>
      <c r="C126" s="12"/>
      <c r="D126" s="17"/>
      <c r="E126" s="17"/>
      <c r="F126" s="17"/>
      <c r="G126" s="17"/>
      <c r="H126" s="17" t="s">
        <v>38</v>
      </c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77" t="s">
        <v>21</v>
      </c>
      <c r="U126" s="17"/>
      <c r="V126" s="17">
        <v>205</v>
      </c>
      <c r="W126" s="81"/>
    </row>
    <row r="127" spans="1:254" s="10" customFormat="1" ht="17.25" customHeight="1" x14ac:dyDescent="0.25">
      <c r="A127" s="90"/>
      <c r="B127" s="18"/>
      <c r="C127" s="18"/>
      <c r="D127" s="16"/>
      <c r="E127" s="18"/>
      <c r="F127" s="16"/>
      <c r="G127" s="18"/>
      <c r="H127" s="16"/>
      <c r="I127" s="18"/>
      <c r="J127" s="16"/>
      <c r="K127" s="18"/>
      <c r="L127" s="16"/>
      <c r="M127" s="18"/>
      <c r="N127" s="16"/>
      <c r="O127" s="18"/>
      <c r="P127" s="16"/>
      <c r="Q127" s="18"/>
      <c r="R127" s="16"/>
      <c r="S127" s="18"/>
      <c r="T127" s="16"/>
      <c r="U127" s="18"/>
      <c r="V127" s="16"/>
      <c r="W127" s="91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</row>
    <row r="128" spans="1:254" ht="15.75" x14ac:dyDescent="0.25">
      <c r="A128" s="86"/>
      <c r="B128" s="125" t="s">
        <v>45</v>
      </c>
      <c r="C128" s="18"/>
      <c r="D128" s="17"/>
      <c r="E128" s="12"/>
      <c r="F128" s="17"/>
      <c r="G128" s="12"/>
      <c r="H128" s="17"/>
      <c r="I128" s="12"/>
      <c r="J128" s="17"/>
      <c r="K128" s="12"/>
      <c r="L128" s="17"/>
      <c r="M128" s="12"/>
      <c r="N128" s="17"/>
      <c r="O128" s="12"/>
      <c r="P128" s="17"/>
      <c r="Q128" s="12"/>
      <c r="R128" s="17"/>
      <c r="S128" s="12"/>
      <c r="T128" s="17"/>
      <c r="U128" s="12"/>
      <c r="V128" s="17"/>
      <c r="W128" s="82"/>
    </row>
    <row r="129" spans="1:254" ht="15" x14ac:dyDescent="0.25">
      <c r="A129" s="86"/>
      <c r="B129" s="13" t="s">
        <v>12</v>
      </c>
      <c r="C129" s="18"/>
      <c r="D129" s="17"/>
      <c r="E129" s="12"/>
      <c r="F129" s="17"/>
      <c r="G129" s="12"/>
      <c r="H129" s="17"/>
      <c r="I129" s="12"/>
      <c r="J129" s="17"/>
      <c r="K129" s="12"/>
      <c r="L129" s="17"/>
      <c r="M129" s="12"/>
      <c r="N129" s="17"/>
      <c r="O129" s="12"/>
      <c r="P129" s="17"/>
      <c r="Q129" s="12"/>
      <c r="R129" s="17"/>
      <c r="S129" s="12"/>
      <c r="T129" s="17"/>
      <c r="U129" s="12"/>
      <c r="V129" s="17"/>
      <c r="W129" s="82"/>
    </row>
    <row r="130" spans="1:254" s="18" customFormat="1" ht="15" customHeight="1" x14ac:dyDescent="0.25">
      <c r="A130" s="89"/>
      <c r="B130" s="85" t="s">
        <v>78</v>
      </c>
      <c r="C130" s="23"/>
      <c r="D130" s="104">
        <v>69</v>
      </c>
      <c r="E130" s="104"/>
      <c r="F130" s="104">
        <v>2</v>
      </c>
      <c r="G130" s="104"/>
      <c r="H130" s="104">
        <v>16</v>
      </c>
      <c r="I130" s="104"/>
      <c r="J130" s="104">
        <v>0</v>
      </c>
      <c r="K130" s="104"/>
      <c r="L130" s="104">
        <v>0</v>
      </c>
      <c r="M130" s="104"/>
      <c r="N130" s="104">
        <v>0</v>
      </c>
      <c r="O130" s="104"/>
      <c r="P130" s="104">
        <v>35</v>
      </c>
      <c r="Q130" s="104"/>
      <c r="R130" s="104">
        <v>0</v>
      </c>
      <c r="S130" s="104"/>
      <c r="T130" s="104">
        <v>0</v>
      </c>
      <c r="U130" s="104"/>
      <c r="V130" s="104">
        <v>122</v>
      </c>
      <c r="W130" s="9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</row>
    <row r="131" spans="1:254" s="18" customFormat="1" ht="15" x14ac:dyDescent="0.25">
      <c r="A131" s="63"/>
      <c r="B131" s="85" t="s">
        <v>79</v>
      </c>
      <c r="C131" s="23"/>
      <c r="D131" s="104">
        <v>48</v>
      </c>
      <c r="E131" s="104"/>
      <c r="F131" s="104">
        <v>0</v>
      </c>
      <c r="G131" s="104"/>
      <c r="H131" s="104">
        <v>3</v>
      </c>
      <c r="I131" s="104"/>
      <c r="J131" s="104">
        <v>0</v>
      </c>
      <c r="K131" s="104"/>
      <c r="L131" s="104">
        <v>0</v>
      </c>
      <c r="M131" s="104"/>
      <c r="N131" s="104">
        <v>0</v>
      </c>
      <c r="O131" s="104"/>
      <c r="P131" s="104">
        <v>27</v>
      </c>
      <c r="Q131" s="104"/>
      <c r="R131" s="104">
        <v>1</v>
      </c>
      <c r="S131" s="104"/>
      <c r="T131" s="104">
        <v>0</v>
      </c>
      <c r="U131" s="104"/>
      <c r="V131" s="104">
        <v>79</v>
      </c>
      <c r="W131" s="9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</row>
    <row r="132" spans="1:254" x14ac:dyDescent="0.2">
      <c r="B132" s="85" t="s">
        <v>80</v>
      </c>
      <c r="D132" s="104">
        <v>60</v>
      </c>
      <c r="E132" s="104"/>
      <c r="F132" s="104">
        <v>0</v>
      </c>
      <c r="G132" s="104"/>
      <c r="H132" s="104">
        <v>0</v>
      </c>
      <c r="I132" s="104"/>
      <c r="J132" s="104">
        <v>0</v>
      </c>
      <c r="K132" s="104"/>
      <c r="L132" s="104">
        <v>0</v>
      </c>
      <c r="M132" s="104"/>
      <c r="N132" s="104">
        <v>0</v>
      </c>
      <c r="O132" s="104"/>
      <c r="P132" s="104">
        <v>26</v>
      </c>
      <c r="Q132" s="104"/>
      <c r="R132" s="104">
        <v>0</v>
      </c>
      <c r="S132" s="104"/>
      <c r="T132" s="104">
        <v>2</v>
      </c>
      <c r="U132" s="104"/>
      <c r="V132" s="104">
        <v>88</v>
      </c>
      <c r="W132" s="82"/>
    </row>
    <row r="133" spans="1:254" s="18" customFormat="1" ht="15" x14ac:dyDescent="0.25">
      <c r="A133" s="63"/>
      <c r="B133" s="13" t="s">
        <v>30</v>
      </c>
      <c r="C133" s="23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9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</row>
    <row r="134" spans="1:254" s="18" customFormat="1" ht="15" x14ac:dyDescent="0.25">
      <c r="A134" s="63"/>
      <c r="B134" s="69" t="s">
        <v>81</v>
      </c>
      <c r="C134" s="23"/>
      <c r="D134" s="105">
        <v>1</v>
      </c>
      <c r="E134" s="15"/>
      <c r="F134" s="105">
        <v>0</v>
      </c>
      <c r="G134" s="15"/>
      <c r="H134" s="105">
        <v>0</v>
      </c>
      <c r="I134" s="15"/>
      <c r="J134" s="105">
        <v>0</v>
      </c>
      <c r="K134" s="15"/>
      <c r="L134" s="105">
        <v>0</v>
      </c>
      <c r="M134" s="15"/>
      <c r="N134" s="105">
        <v>0</v>
      </c>
      <c r="O134" s="15"/>
      <c r="P134" s="105">
        <v>0</v>
      </c>
      <c r="Q134" s="15"/>
      <c r="R134" s="105">
        <v>0</v>
      </c>
      <c r="S134" s="15"/>
      <c r="T134" s="105">
        <v>0</v>
      </c>
      <c r="U134" s="16"/>
      <c r="V134" s="105">
        <v>1</v>
      </c>
      <c r="W134" s="49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</row>
    <row r="135" spans="1:254" s="18" customFormat="1" ht="15" x14ac:dyDescent="0.25">
      <c r="A135" s="63"/>
      <c r="B135" s="33" t="s">
        <v>19</v>
      </c>
      <c r="C135" s="23"/>
      <c r="D135" s="22">
        <f>SUM(D130:D134)</f>
        <v>178</v>
      </c>
      <c r="E135" s="21"/>
      <c r="F135" s="22">
        <f>SUM(F130:F134)</f>
        <v>2</v>
      </c>
      <c r="G135" s="21"/>
      <c r="H135" s="22">
        <f>SUM(H130:H134)</f>
        <v>19</v>
      </c>
      <c r="I135" s="21"/>
      <c r="J135" s="22">
        <f>SUM(J130:J134)</f>
        <v>0</v>
      </c>
      <c r="K135" s="21"/>
      <c r="L135" s="22">
        <f>SUM(L130:L134)</f>
        <v>0</v>
      </c>
      <c r="M135" s="21"/>
      <c r="N135" s="22">
        <f>SUM(N130:N134)</f>
        <v>0</v>
      </c>
      <c r="O135" s="21"/>
      <c r="P135" s="22">
        <f>SUM(P130:P134)</f>
        <v>88</v>
      </c>
      <c r="Q135" s="21"/>
      <c r="R135" s="22">
        <f>SUM(R130:R134)</f>
        <v>1</v>
      </c>
      <c r="S135" s="21"/>
      <c r="T135" s="22">
        <f>SUM(T130:T134)</f>
        <v>2</v>
      </c>
      <c r="U135" s="16"/>
      <c r="V135" s="22">
        <f>SUM(V130:V134)</f>
        <v>290</v>
      </c>
      <c r="W135" s="57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12"/>
      <c r="GO135" s="12"/>
      <c r="GP135" s="12"/>
      <c r="GQ135" s="12"/>
      <c r="GR135" s="12"/>
      <c r="GS135" s="12"/>
      <c r="GT135" s="12"/>
      <c r="GU135" s="12"/>
      <c r="GV135" s="12"/>
      <c r="GW135" s="12"/>
      <c r="GX135" s="12"/>
      <c r="GY135" s="12"/>
      <c r="GZ135" s="12"/>
      <c r="HA135" s="12"/>
      <c r="HB135" s="12"/>
      <c r="HC135" s="12"/>
      <c r="HD135" s="12"/>
      <c r="HE135" s="12"/>
      <c r="HF135" s="12"/>
      <c r="HG135" s="12"/>
      <c r="HH135" s="12"/>
      <c r="HI135" s="12"/>
      <c r="HJ135" s="12"/>
      <c r="HK135" s="12"/>
      <c r="HL135" s="12"/>
      <c r="HM135" s="12"/>
      <c r="HN135" s="12"/>
      <c r="HO135" s="12"/>
      <c r="HP135" s="12"/>
      <c r="HQ135" s="12"/>
      <c r="HR135" s="12"/>
      <c r="HS135" s="12"/>
      <c r="HT135" s="12"/>
      <c r="HU135" s="12"/>
      <c r="HV135" s="12"/>
      <c r="HW135" s="12"/>
      <c r="HX135" s="12"/>
      <c r="HY135" s="12"/>
      <c r="HZ135" s="12"/>
      <c r="IA135" s="12"/>
      <c r="IB135" s="12"/>
      <c r="IC135" s="12"/>
      <c r="ID135" s="12"/>
      <c r="IE135" s="12"/>
      <c r="IF135" s="12"/>
      <c r="IG135" s="12"/>
      <c r="IH135" s="12"/>
      <c r="II135" s="12"/>
      <c r="IJ135" s="12"/>
      <c r="IK135" s="12"/>
      <c r="IL135" s="12"/>
      <c r="IM135" s="12"/>
      <c r="IN135" s="12"/>
      <c r="IO135" s="12"/>
      <c r="IP135" s="12"/>
      <c r="IQ135" s="12"/>
      <c r="IR135" s="12"/>
      <c r="IS135" s="12"/>
      <c r="IT135" s="12"/>
    </row>
    <row r="136" spans="1:254" ht="15" x14ac:dyDescent="0.25">
      <c r="B136" s="12"/>
      <c r="C136" s="12"/>
      <c r="D136" s="17"/>
      <c r="E136" s="12"/>
      <c r="F136" s="17"/>
      <c r="G136" s="12"/>
      <c r="H136" s="17"/>
      <c r="I136" s="12"/>
      <c r="J136" s="17"/>
      <c r="K136" s="12"/>
      <c r="L136" s="17"/>
      <c r="M136" s="12"/>
      <c r="N136" s="17"/>
      <c r="O136" s="12"/>
      <c r="P136" s="17"/>
      <c r="Q136" s="12"/>
      <c r="R136" s="17"/>
      <c r="S136" s="12"/>
      <c r="T136" s="77" t="s">
        <v>20</v>
      </c>
      <c r="U136" s="17"/>
      <c r="V136" s="17">
        <f>V135-V137</f>
        <v>140</v>
      </c>
      <c r="W136" s="54"/>
    </row>
    <row r="137" spans="1:254" ht="15" x14ac:dyDescent="0.25">
      <c r="B137" s="12"/>
      <c r="C137" s="12"/>
      <c r="D137" s="17"/>
      <c r="E137" s="12"/>
      <c r="F137" s="17"/>
      <c r="G137" s="12"/>
      <c r="H137" s="17"/>
      <c r="I137" s="12"/>
      <c r="J137" s="17"/>
      <c r="K137" s="12"/>
      <c r="L137" s="17"/>
      <c r="M137" s="12"/>
      <c r="N137" s="17"/>
      <c r="O137" s="12"/>
      <c r="P137" s="17"/>
      <c r="Q137" s="12"/>
      <c r="R137" s="17"/>
      <c r="S137" s="12"/>
      <c r="T137" s="77" t="s">
        <v>21</v>
      </c>
      <c r="U137" s="17"/>
      <c r="V137" s="17">
        <v>150</v>
      </c>
      <c r="W137" s="54"/>
    </row>
    <row r="138" spans="1:254" s="10" customFormat="1" ht="15" x14ac:dyDescent="0.25">
      <c r="A138" s="62"/>
      <c r="B138" s="18"/>
      <c r="C138" s="18"/>
      <c r="D138" s="16"/>
      <c r="E138" s="18"/>
      <c r="F138" s="16"/>
      <c r="G138" s="18"/>
      <c r="H138" s="16"/>
      <c r="I138" s="18"/>
      <c r="J138" s="16"/>
      <c r="K138" s="18"/>
      <c r="L138" s="16"/>
      <c r="M138" s="18"/>
      <c r="N138" s="16"/>
      <c r="O138" s="18"/>
      <c r="P138" s="16"/>
      <c r="Q138" s="18"/>
      <c r="R138" s="16"/>
      <c r="S138" s="18"/>
      <c r="T138" s="16"/>
      <c r="U138" s="18"/>
      <c r="V138" s="16"/>
      <c r="W138" s="50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</row>
    <row r="139" spans="1:254" ht="15.75" x14ac:dyDescent="0.25">
      <c r="B139" s="11" t="s">
        <v>46</v>
      </c>
      <c r="C139" s="12"/>
      <c r="D139" s="17"/>
      <c r="E139" s="12"/>
      <c r="F139" s="17"/>
      <c r="G139" s="12"/>
      <c r="H139" s="17"/>
      <c r="I139" s="12"/>
      <c r="J139" s="17"/>
      <c r="K139" s="12"/>
      <c r="L139" s="17"/>
      <c r="M139" s="12"/>
      <c r="N139" s="17"/>
      <c r="O139" s="12"/>
      <c r="P139" s="17"/>
      <c r="Q139" s="12"/>
      <c r="R139" s="17"/>
      <c r="S139" s="12"/>
      <c r="T139" s="17"/>
      <c r="U139" s="12"/>
      <c r="V139" s="17"/>
    </row>
    <row r="140" spans="1:254" ht="15" x14ac:dyDescent="0.25">
      <c r="B140" s="13" t="s">
        <v>12</v>
      </c>
      <c r="C140" s="12"/>
      <c r="D140" s="17"/>
      <c r="E140" s="12"/>
      <c r="F140" s="17"/>
      <c r="G140" s="12"/>
      <c r="H140" s="17"/>
      <c r="I140" s="12"/>
      <c r="J140" s="17"/>
      <c r="K140" s="12"/>
      <c r="L140" s="17"/>
      <c r="M140" s="12"/>
      <c r="N140" s="17"/>
      <c r="O140" s="12"/>
      <c r="P140" s="17"/>
      <c r="Q140" s="12"/>
      <c r="R140" s="17"/>
      <c r="S140" s="12"/>
      <c r="T140" s="17"/>
      <c r="U140" s="12"/>
      <c r="V140" s="17"/>
    </row>
    <row r="141" spans="1:254" s="18" customFormat="1" ht="15" x14ac:dyDescent="0.25">
      <c r="A141" s="63"/>
      <c r="B141" s="85" t="s">
        <v>82</v>
      </c>
      <c r="C141" s="23"/>
      <c r="D141" s="104">
        <v>90</v>
      </c>
      <c r="E141" s="104"/>
      <c r="F141" s="104">
        <v>0</v>
      </c>
      <c r="G141" s="104"/>
      <c r="H141" s="104">
        <v>0</v>
      </c>
      <c r="I141" s="104"/>
      <c r="J141" s="104">
        <v>0</v>
      </c>
      <c r="K141" s="104"/>
      <c r="L141" s="104">
        <v>0</v>
      </c>
      <c r="M141" s="104"/>
      <c r="N141" s="104">
        <v>0</v>
      </c>
      <c r="O141" s="104"/>
      <c r="P141" s="104">
        <v>0</v>
      </c>
      <c r="Q141" s="104"/>
      <c r="R141" s="104">
        <v>0</v>
      </c>
      <c r="S141" s="104"/>
      <c r="T141" s="104">
        <v>1</v>
      </c>
      <c r="U141" s="104"/>
      <c r="V141" s="104">
        <v>91</v>
      </c>
      <c r="W141" s="49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  <c r="IE141" s="12"/>
      <c r="IF141" s="12"/>
      <c r="IG141" s="12"/>
      <c r="IH141" s="12"/>
      <c r="II141" s="12"/>
      <c r="IJ141" s="12"/>
      <c r="IK141" s="12"/>
      <c r="IL141" s="12"/>
      <c r="IM141" s="12"/>
      <c r="IN141" s="12"/>
      <c r="IO141" s="12"/>
      <c r="IP141" s="12"/>
      <c r="IQ141" s="12"/>
      <c r="IR141" s="12"/>
      <c r="IS141" s="12"/>
      <c r="IT141" s="12"/>
    </row>
    <row r="142" spans="1:254" s="18" customFormat="1" ht="15" x14ac:dyDescent="0.25">
      <c r="A142" s="63"/>
      <c r="B142" s="85" t="s">
        <v>83</v>
      </c>
      <c r="C142" s="23"/>
      <c r="D142" s="104">
        <v>104</v>
      </c>
      <c r="E142" s="104"/>
      <c r="F142" s="104">
        <v>0</v>
      </c>
      <c r="G142" s="104"/>
      <c r="H142" s="104">
        <v>0</v>
      </c>
      <c r="I142" s="104"/>
      <c r="J142" s="104">
        <v>0</v>
      </c>
      <c r="K142" s="104"/>
      <c r="L142" s="104">
        <v>0</v>
      </c>
      <c r="M142" s="104"/>
      <c r="N142" s="104">
        <v>0</v>
      </c>
      <c r="O142" s="104"/>
      <c r="P142" s="104">
        <v>0</v>
      </c>
      <c r="Q142" s="104"/>
      <c r="R142" s="104">
        <v>0</v>
      </c>
      <c r="S142" s="104"/>
      <c r="T142" s="104">
        <v>2</v>
      </c>
      <c r="U142" s="104"/>
      <c r="V142" s="104">
        <v>106</v>
      </c>
      <c r="W142" s="49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12"/>
      <c r="GO142" s="12"/>
      <c r="GP142" s="12"/>
      <c r="GQ142" s="12"/>
      <c r="GR142" s="12"/>
      <c r="GS142" s="12"/>
      <c r="GT142" s="12"/>
      <c r="GU142" s="12"/>
      <c r="GV142" s="12"/>
      <c r="GW142" s="12"/>
      <c r="GX142" s="12"/>
      <c r="GY142" s="12"/>
      <c r="GZ142" s="12"/>
      <c r="HA142" s="12"/>
      <c r="HB142" s="12"/>
      <c r="HC142" s="12"/>
      <c r="HD142" s="12"/>
      <c r="HE142" s="12"/>
      <c r="HF142" s="12"/>
      <c r="HG142" s="12"/>
      <c r="HH142" s="12"/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12"/>
      <c r="HY142" s="12"/>
      <c r="HZ142" s="12"/>
      <c r="IA142" s="12"/>
      <c r="IB142" s="12"/>
      <c r="IC142" s="12"/>
      <c r="ID142" s="12"/>
      <c r="IE142" s="12"/>
      <c r="IF142" s="12"/>
      <c r="IG142" s="12"/>
      <c r="IH142" s="12"/>
      <c r="II142" s="12"/>
      <c r="IJ142" s="12"/>
      <c r="IK142" s="12"/>
      <c r="IL142" s="12"/>
      <c r="IM142" s="12"/>
      <c r="IN142" s="12"/>
      <c r="IO142" s="12"/>
      <c r="IP142" s="12"/>
      <c r="IQ142" s="12"/>
      <c r="IR142" s="12"/>
      <c r="IS142" s="12"/>
      <c r="IT142" s="12"/>
    </row>
    <row r="143" spans="1:254" s="18" customFormat="1" ht="15" x14ac:dyDescent="0.25">
      <c r="A143" s="63"/>
      <c r="B143" s="69" t="s">
        <v>84</v>
      </c>
      <c r="C143" s="23"/>
      <c r="D143" s="105">
        <v>94</v>
      </c>
      <c r="E143" s="16"/>
      <c r="F143" s="105">
        <v>0</v>
      </c>
      <c r="G143" s="16"/>
      <c r="H143" s="105">
        <v>0</v>
      </c>
      <c r="I143" s="16"/>
      <c r="J143" s="105">
        <v>0</v>
      </c>
      <c r="K143" s="16"/>
      <c r="L143" s="105">
        <v>0</v>
      </c>
      <c r="M143" s="16"/>
      <c r="N143" s="105">
        <v>0</v>
      </c>
      <c r="O143" s="16"/>
      <c r="P143" s="105">
        <v>0</v>
      </c>
      <c r="Q143" s="16"/>
      <c r="R143" s="105">
        <v>0</v>
      </c>
      <c r="S143" s="16"/>
      <c r="T143" s="105">
        <v>0</v>
      </c>
      <c r="U143" s="16"/>
      <c r="V143" s="105">
        <v>94</v>
      </c>
      <c r="W143" s="49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12"/>
      <c r="GO143" s="12"/>
      <c r="GP143" s="12"/>
      <c r="GQ143" s="12"/>
      <c r="GR143" s="12"/>
      <c r="GS143" s="12"/>
      <c r="GT143" s="12"/>
      <c r="GU143" s="12"/>
      <c r="GV143" s="12"/>
      <c r="GW143" s="12"/>
      <c r="GX143" s="12"/>
      <c r="GY143" s="12"/>
      <c r="GZ143" s="12"/>
      <c r="HA143" s="12"/>
      <c r="HB143" s="12"/>
      <c r="HC143" s="12"/>
      <c r="HD143" s="12"/>
      <c r="HE143" s="12"/>
      <c r="HF143" s="12"/>
      <c r="HG143" s="12"/>
      <c r="HH143" s="12"/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12"/>
      <c r="HY143" s="12"/>
      <c r="HZ143" s="12"/>
      <c r="IA143" s="12"/>
      <c r="IB143" s="12"/>
      <c r="IC143" s="12"/>
      <c r="ID143" s="12"/>
      <c r="IE143" s="12"/>
      <c r="IF143" s="12"/>
      <c r="IG143" s="12"/>
      <c r="IH143" s="12"/>
      <c r="II143" s="12"/>
      <c r="IJ143" s="12"/>
      <c r="IK143" s="12"/>
      <c r="IL143" s="12"/>
      <c r="IM143" s="12"/>
      <c r="IN143" s="12"/>
      <c r="IO143" s="12"/>
      <c r="IP143" s="12"/>
      <c r="IQ143" s="12"/>
      <c r="IR143" s="12"/>
      <c r="IS143" s="12"/>
      <c r="IT143" s="12"/>
    </row>
    <row r="144" spans="1:254" s="18" customFormat="1" ht="15" x14ac:dyDescent="0.25">
      <c r="A144" s="63"/>
      <c r="B144" s="33" t="s">
        <v>19</v>
      </c>
      <c r="C144" s="23"/>
      <c r="D144" s="70">
        <f>SUM(D141:D143)</f>
        <v>288</v>
      </c>
      <c r="E144" s="21"/>
      <c r="F144" s="70">
        <f>SUM(F141:F143)</f>
        <v>0</v>
      </c>
      <c r="G144" s="21"/>
      <c r="H144" s="22">
        <f>SUM(H141:H143)</f>
        <v>0</v>
      </c>
      <c r="I144" s="21"/>
      <c r="J144" s="22">
        <f>SUM(J141:J143)</f>
        <v>0</v>
      </c>
      <c r="K144" s="21"/>
      <c r="L144" s="22">
        <f>SUM(L141:L143)</f>
        <v>0</v>
      </c>
      <c r="M144" s="21"/>
      <c r="N144" s="22">
        <f>SUM(N141:N143)</f>
        <v>0</v>
      </c>
      <c r="O144" s="21"/>
      <c r="P144" s="22">
        <f>SUM(P141:P143)</f>
        <v>0</v>
      </c>
      <c r="Q144" s="21"/>
      <c r="R144" s="22">
        <f>SUM(R141:R143)</f>
        <v>0</v>
      </c>
      <c r="S144" s="21"/>
      <c r="T144" s="22">
        <f>SUM(T141:T143)</f>
        <v>3</v>
      </c>
      <c r="U144" s="16"/>
      <c r="V144" s="22">
        <f>SUM(V141:V143)</f>
        <v>291</v>
      </c>
      <c r="W144" s="49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12"/>
      <c r="GO144" s="12"/>
      <c r="GP144" s="12"/>
      <c r="GQ144" s="12"/>
      <c r="GR144" s="12"/>
      <c r="GS144" s="12"/>
      <c r="GT144" s="12"/>
      <c r="GU144" s="12"/>
      <c r="GV144" s="12"/>
      <c r="GW144" s="12"/>
      <c r="GX144" s="12"/>
      <c r="GY144" s="12"/>
      <c r="GZ144" s="12"/>
      <c r="HA144" s="12"/>
      <c r="HB144" s="12"/>
      <c r="HC144" s="12"/>
      <c r="HD144" s="12"/>
      <c r="HE144" s="12"/>
      <c r="HF144" s="12"/>
      <c r="HG144" s="12"/>
      <c r="HH144" s="12"/>
      <c r="HI144" s="12"/>
      <c r="HJ144" s="12"/>
      <c r="HK144" s="12"/>
      <c r="HL144" s="12"/>
      <c r="HM144" s="12"/>
      <c r="HN144" s="12"/>
      <c r="HO144" s="12"/>
      <c r="HP144" s="12"/>
      <c r="HQ144" s="12"/>
      <c r="HR144" s="12"/>
      <c r="HS144" s="12"/>
      <c r="HT144" s="12"/>
      <c r="HU144" s="12"/>
      <c r="HV144" s="12"/>
      <c r="HW144" s="12"/>
      <c r="HX144" s="12"/>
      <c r="HY144" s="12"/>
      <c r="HZ144" s="12"/>
      <c r="IA144" s="12"/>
      <c r="IB144" s="12"/>
      <c r="IC144" s="12"/>
      <c r="ID144" s="12"/>
      <c r="IE144" s="12"/>
      <c r="IF144" s="12"/>
      <c r="IG144" s="12"/>
      <c r="IH144" s="12"/>
      <c r="II144" s="12"/>
      <c r="IJ144" s="12"/>
      <c r="IK144" s="12"/>
      <c r="IL144" s="12"/>
      <c r="IM144" s="12"/>
      <c r="IN144" s="12"/>
      <c r="IO144" s="12"/>
      <c r="IP144" s="12"/>
      <c r="IQ144" s="12"/>
      <c r="IR144" s="12"/>
      <c r="IS144" s="12"/>
      <c r="IT144" s="12"/>
    </row>
    <row r="145" spans="1:254" ht="15" x14ac:dyDescent="0.25">
      <c r="B145" s="18"/>
      <c r="C145" s="18"/>
      <c r="D145" s="16"/>
      <c r="E145" s="18"/>
      <c r="F145" s="16"/>
      <c r="G145" s="18"/>
      <c r="H145" s="16"/>
      <c r="I145" s="18"/>
      <c r="J145" s="16"/>
      <c r="K145" s="18"/>
      <c r="L145" s="16"/>
      <c r="M145" s="18"/>
      <c r="N145" s="16"/>
      <c r="O145" s="18"/>
      <c r="P145" s="16"/>
      <c r="Q145" s="18"/>
      <c r="R145" s="16"/>
      <c r="S145" s="18"/>
      <c r="T145" s="77" t="s">
        <v>20</v>
      </c>
      <c r="U145" s="17"/>
      <c r="V145" s="17">
        <f>V144-V146</f>
        <v>125</v>
      </c>
      <c r="W145" s="53"/>
    </row>
    <row r="146" spans="1:254" ht="15" x14ac:dyDescent="0.25">
      <c r="B146" s="12"/>
      <c r="C146" s="12"/>
      <c r="D146" s="17"/>
      <c r="E146" s="12"/>
      <c r="F146" s="17"/>
      <c r="G146" s="12"/>
      <c r="H146" s="17"/>
      <c r="I146" s="12"/>
      <c r="J146" s="17"/>
      <c r="K146" s="12"/>
      <c r="L146" s="17"/>
      <c r="M146" s="12"/>
      <c r="N146" s="17"/>
      <c r="O146" s="12"/>
      <c r="P146" s="17"/>
      <c r="Q146" s="12"/>
      <c r="R146" s="17"/>
      <c r="S146" s="12"/>
      <c r="T146" s="77" t="s">
        <v>21</v>
      </c>
      <c r="U146" s="17"/>
      <c r="V146" s="17">
        <v>166</v>
      </c>
      <c r="W146" s="54"/>
    </row>
    <row r="147" spans="1:254" ht="15" x14ac:dyDescent="0.25">
      <c r="B147" s="12"/>
      <c r="C147" s="12"/>
      <c r="D147" s="17"/>
      <c r="E147" s="12"/>
      <c r="F147" s="17"/>
      <c r="G147" s="12"/>
      <c r="H147" s="17"/>
      <c r="I147" s="12"/>
      <c r="J147" s="17"/>
      <c r="K147" s="12"/>
      <c r="L147" s="17"/>
      <c r="M147" s="12"/>
      <c r="N147" s="17"/>
      <c r="O147" s="12"/>
      <c r="P147" s="17"/>
      <c r="Q147" s="12"/>
      <c r="R147" s="17"/>
      <c r="S147" s="12"/>
      <c r="T147" s="77"/>
      <c r="U147" s="24"/>
      <c r="V147" s="17"/>
      <c r="W147" s="54"/>
    </row>
    <row r="148" spans="1:254" ht="15.75" x14ac:dyDescent="0.25">
      <c r="B148" s="11" t="s">
        <v>47</v>
      </c>
      <c r="C148" s="12"/>
      <c r="D148" s="17"/>
      <c r="E148" s="12"/>
      <c r="F148" s="17"/>
      <c r="G148" s="12"/>
      <c r="H148" s="17"/>
      <c r="I148" s="12"/>
      <c r="J148" s="17"/>
      <c r="K148" s="12"/>
      <c r="L148" s="17"/>
      <c r="M148" s="12"/>
      <c r="N148" s="17"/>
      <c r="O148" s="12"/>
      <c r="P148" s="17"/>
      <c r="Q148" s="12"/>
      <c r="R148" s="17"/>
      <c r="S148" s="12"/>
      <c r="T148" s="17"/>
      <c r="U148" s="12"/>
      <c r="V148" s="17"/>
    </row>
    <row r="149" spans="1:254" ht="15" x14ac:dyDescent="0.25">
      <c r="B149" s="13" t="s">
        <v>12</v>
      </c>
      <c r="C149" s="12"/>
      <c r="D149" s="17"/>
      <c r="E149" s="12"/>
      <c r="F149" s="17"/>
      <c r="G149" s="12"/>
      <c r="H149" s="17"/>
      <c r="I149" s="12"/>
      <c r="J149" s="17"/>
      <c r="K149" s="12"/>
      <c r="L149" s="17"/>
      <c r="M149" s="12"/>
      <c r="N149" s="17"/>
      <c r="O149" s="12"/>
      <c r="P149" s="17"/>
      <c r="Q149" s="12"/>
      <c r="R149" s="17"/>
      <c r="S149" s="12"/>
      <c r="T149" s="17"/>
      <c r="U149" s="12"/>
      <c r="V149" s="17"/>
    </row>
    <row r="150" spans="1:254" ht="15" x14ac:dyDescent="0.25">
      <c r="B150" s="84" t="s">
        <v>48</v>
      </c>
      <c r="C150" s="23"/>
      <c r="D150" s="104">
        <v>64</v>
      </c>
      <c r="E150" s="104"/>
      <c r="F150" s="104">
        <v>0</v>
      </c>
      <c r="G150" s="104"/>
      <c r="H150" s="104">
        <v>0</v>
      </c>
      <c r="I150" s="104"/>
      <c r="J150" s="104">
        <v>0</v>
      </c>
      <c r="K150" s="104"/>
      <c r="L150" s="104">
        <v>0</v>
      </c>
      <c r="M150" s="104"/>
      <c r="N150" s="104">
        <v>0</v>
      </c>
      <c r="O150" s="104"/>
      <c r="P150" s="104">
        <v>0</v>
      </c>
      <c r="Q150" s="104"/>
      <c r="R150" s="104">
        <v>2</v>
      </c>
      <c r="S150" s="104"/>
      <c r="T150" s="104">
        <v>63</v>
      </c>
      <c r="U150" s="104"/>
      <c r="V150" s="104">
        <v>129</v>
      </c>
    </row>
    <row r="151" spans="1:254" ht="15" x14ac:dyDescent="0.25">
      <c r="B151" s="84" t="s">
        <v>49</v>
      </c>
      <c r="C151" s="23"/>
      <c r="D151" s="104">
        <v>70</v>
      </c>
      <c r="E151" s="104"/>
      <c r="F151" s="104">
        <v>0</v>
      </c>
      <c r="G151" s="104"/>
      <c r="H151" s="104">
        <v>0</v>
      </c>
      <c r="I151" s="104"/>
      <c r="J151" s="104">
        <v>0</v>
      </c>
      <c r="K151" s="104"/>
      <c r="L151" s="104">
        <v>0</v>
      </c>
      <c r="M151" s="104"/>
      <c r="N151" s="104">
        <v>0</v>
      </c>
      <c r="O151" s="104"/>
      <c r="P151" s="104">
        <v>0</v>
      </c>
      <c r="Q151" s="104"/>
      <c r="R151" s="104">
        <v>1</v>
      </c>
      <c r="S151" s="104"/>
      <c r="T151" s="104">
        <v>58</v>
      </c>
      <c r="U151" s="104"/>
      <c r="V151" s="104">
        <v>129</v>
      </c>
    </row>
    <row r="152" spans="1:254" ht="15" x14ac:dyDescent="0.25">
      <c r="B152" s="84" t="s">
        <v>50</v>
      </c>
      <c r="C152" s="23"/>
      <c r="D152" s="105">
        <v>63</v>
      </c>
      <c r="E152" s="15"/>
      <c r="F152" s="105">
        <v>0</v>
      </c>
      <c r="G152" s="15"/>
      <c r="H152" s="105">
        <v>0</v>
      </c>
      <c r="I152" s="15"/>
      <c r="J152" s="105">
        <v>0</v>
      </c>
      <c r="K152" s="15"/>
      <c r="L152" s="105">
        <v>0</v>
      </c>
      <c r="M152" s="15"/>
      <c r="N152" s="105">
        <v>1</v>
      </c>
      <c r="O152" s="15"/>
      <c r="P152" s="105">
        <v>0</v>
      </c>
      <c r="Q152" s="15"/>
      <c r="R152" s="105">
        <v>1</v>
      </c>
      <c r="S152" s="15"/>
      <c r="T152" s="105">
        <v>55</v>
      </c>
      <c r="U152" s="16"/>
      <c r="V152" s="105">
        <v>120</v>
      </c>
    </row>
    <row r="153" spans="1:254" ht="15" x14ac:dyDescent="0.25">
      <c r="B153" s="33" t="s">
        <v>19</v>
      </c>
      <c r="C153" s="23"/>
      <c r="D153" s="70">
        <f>SUM(D150:D152)</f>
        <v>197</v>
      </c>
      <c r="E153" s="21"/>
      <c r="F153" s="22">
        <f>SUM(F150:F152)</f>
        <v>0</v>
      </c>
      <c r="G153" s="21"/>
      <c r="H153" s="22">
        <f>SUM(H150:H152)</f>
        <v>0</v>
      </c>
      <c r="I153" s="21"/>
      <c r="J153" s="22">
        <f>SUM(J150:J152)</f>
        <v>0</v>
      </c>
      <c r="K153" s="21"/>
      <c r="L153" s="22">
        <f>SUM(L150:L152)</f>
        <v>0</v>
      </c>
      <c r="M153" s="21"/>
      <c r="N153" s="22">
        <f>SUM(N150:N152)</f>
        <v>1</v>
      </c>
      <c r="O153" s="21"/>
      <c r="P153" s="22">
        <f>SUM(P150:P152)</f>
        <v>0</v>
      </c>
      <c r="Q153" s="21"/>
      <c r="R153" s="22">
        <f>SUM(R150:R152)</f>
        <v>4</v>
      </c>
      <c r="S153" s="21"/>
      <c r="T153" s="22">
        <f>SUM(T150:T152)</f>
        <v>176</v>
      </c>
      <c r="U153" s="16"/>
      <c r="V153" s="22">
        <f>SUM(V150:V152)</f>
        <v>378</v>
      </c>
    </row>
    <row r="154" spans="1:254" ht="15" x14ac:dyDescent="0.25">
      <c r="B154" s="18"/>
      <c r="C154" s="23"/>
      <c r="D154" s="36"/>
      <c r="E154" s="27"/>
      <c r="F154" s="36"/>
      <c r="G154" s="27"/>
      <c r="H154" s="36"/>
      <c r="I154" s="27"/>
      <c r="J154" s="36"/>
      <c r="K154" s="27"/>
      <c r="L154" s="36"/>
      <c r="M154" s="27"/>
      <c r="N154" s="36"/>
      <c r="O154" s="27"/>
      <c r="P154" s="36"/>
      <c r="Q154" s="27"/>
      <c r="R154" s="36"/>
      <c r="S154" s="27"/>
      <c r="T154" s="77" t="s">
        <v>20</v>
      </c>
      <c r="U154" s="17"/>
      <c r="V154" s="17">
        <f>V153-V155</f>
        <v>173</v>
      </c>
    </row>
    <row r="155" spans="1:254" ht="17.25" x14ac:dyDescent="0.25">
      <c r="B155" s="37"/>
      <c r="C155" s="38"/>
      <c r="D155" s="17"/>
      <c r="E155" s="38"/>
      <c r="F155" s="17"/>
      <c r="G155" s="38"/>
      <c r="H155" s="17"/>
      <c r="I155" s="38"/>
      <c r="J155" s="17"/>
      <c r="K155" s="38"/>
      <c r="L155" s="17"/>
      <c r="M155" s="38"/>
      <c r="N155" s="17"/>
      <c r="O155" s="38"/>
      <c r="P155" s="17"/>
      <c r="Q155" s="38"/>
      <c r="R155" s="17"/>
      <c r="S155" s="38"/>
      <c r="T155" s="77" t="s">
        <v>21</v>
      </c>
      <c r="U155" s="17"/>
      <c r="V155" s="17">
        <v>205</v>
      </c>
    </row>
    <row r="156" spans="1:254" s="40" customFormat="1" ht="15" x14ac:dyDescent="0.25">
      <c r="A156" s="59"/>
      <c r="B156" s="23"/>
      <c r="C156" s="23"/>
      <c r="D156" s="36"/>
      <c r="E156" s="27"/>
      <c r="F156" s="36"/>
      <c r="G156" s="27"/>
      <c r="H156" s="36"/>
      <c r="I156" s="27"/>
      <c r="J156" s="36"/>
      <c r="K156" s="27"/>
      <c r="L156" s="36"/>
      <c r="M156" s="27"/>
      <c r="N156" s="36"/>
      <c r="O156" s="27"/>
      <c r="P156" s="36"/>
      <c r="Q156" s="27"/>
      <c r="R156" s="36"/>
      <c r="S156" s="27"/>
      <c r="T156" s="77"/>
      <c r="U156" s="24"/>
      <c r="V156" s="17"/>
      <c r="W156" s="48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  <c r="FR156" s="39"/>
      <c r="FS156" s="39"/>
      <c r="FT156" s="39"/>
      <c r="FU156" s="39"/>
      <c r="FV156" s="39"/>
      <c r="FW156" s="39"/>
      <c r="FX156" s="39"/>
      <c r="FY156" s="39"/>
      <c r="FZ156" s="39"/>
      <c r="GA156" s="39"/>
      <c r="GB156" s="39"/>
      <c r="GC156" s="39"/>
      <c r="GD156" s="39"/>
      <c r="GE156" s="39"/>
      <c r="GF156" s="39"/>
      <c r="GG156" s="39"/>
      <c r="GH156" s="39"/>
      <c r="GI156" s="39"/>
      <c r="GJ156" s="39"/>
      <c r="GK156" s="39"/>
      <c r="GL156" s="39"/>
      <c r="GM156" s="39"/>
      <c r="GN156" s="39"/>
      <c r="GO156" s="39"/>
      <c r="GP156" s="39"/>
      <c r="GQ156" s="39"/>
      <c r="GR156" s="39"/>
      <c r="GS156" s="39"/>
      <c r="GT156" s="39"/>
      <c r="GU156" s="39"/>
      <c r="GV156" s="39"/>
      <c r="GW156" s="39"/>
      <c r="GX156" s="39"/>
      <c r="GY156" s="39"/>
      <c r="GZ156" s="39"/>
      <c r="HA156" s="39"/>
      <c r="HB156" s="39"/>
      <c r="HC156" s="39"/>
      <c r="HD156" s="39"/>
      <c r="HE156" s="39"/>
      <c r="HF156" s="39"/>
      <c r="HG156" s="39"/>
      <c r="HH156" s="39"/>
      <c r="HI156" s="39"/>
      <c r="HJ156" s="39"/>
      <c r="HK156" s="39"/>
      <c r="HL156" s="39"/>
      <c r="HM156" s="39"/>
      <c r="HN156" s="39"/>
      <c r="HO156" s="39"/>
      <c r="HP156" s="39"/>
      <c r="HQ156" s="39"/>
      <c r="HR156" s="39"/>
      <c r="HS156" s="39"/>
      <c r="HT156" s="39"/>
      <c r="HU156" s="39"/>
      <c r="HV156" s="39"/>
      <c r="HW156" s="39"/>
      <c r="HX156" s="39"/>
      <c r="HY156" s="39"/>
      <c r="HZ156" s="39"/>
      <c r="IA156" s="39"/>
      <c r="IB156" s="39"/>
      <c r="IC156" s="39"/>
      <c r="ID156" s="39"/>
      <c r="IE156" s="39"/>
      <c r="IF156" s="39"/>
      <c r="IG156" s="39"/>
      <c r="IH156" s="39"/>
      <c r="II156" s="39"/>
      <c r="IJ156" s="39"/>
      <c r="IK156" s="39"/>
      <c r="IL156" s="39"/>
      <c r="IM156" s="39"/>
      <c r="IN156" s="39"/>
      <c r="IO156" s="39"/>
      <c r="IP156" s="39"/>
      <c r="IQ156" s="39"/>
      <c r="IR156" s="39"/>
      <c r="IS156" s="39"/>
      <c r="IT156" s="39"/>
    </row>
    <row r="157" spans="1:254" ht="15.75" x14ac:dyDescent="0.25">
      <c r="B157" s="11" t="s">
        <v>51</v>
      </c>
      <c r="C157" s="12"/>
      <c r="D157" s="17"/>
      <c r="E157" s="12"/>
      <c r="F157" s="17"/>
      <c r="G157" s="12"/>
      <c r="H157" s="17"/>
      <c r="I157" s="12"/>
      <c r="J157" s="17"/>
      <c r="K157" s="12"/>
      <c r="L157" s="17"/>
      <c r="M157" s="12"/>
      <c r="N157" s="17"/>
      <c r="O157" s="12"/>
      <c r="P157" s="17"/>
      <c r="Q157" s="12"/>
      <c r="R157" s="17"/>
      <c r="S157" s="12"/>
      <c r="T157" s="17"/>
      <c r="U157" s="12"/>
      <c r="V157" s="17"/>
    </row>
    <row r="158" spans="1:254" ht="15" x14ac:dyDescent="0.25">
      <c r="B158" s="13" t="s">
        <v>12</v>
      </c>
      <c r="C158" s="12"/>
      <c r="D158" s="17"/>
      <c r="E158" s="12"/>
      <c r="F158" s="17"/>
      <c r="G158" s="12"/>
      <c r="H158" s="17"/>
      <c r="I158" s="12"/>
      <c r="J158" s="17"/>
      <c r="K158" s="12"/>
      <c r="L158" s="17"/>
      <c r="M158" s="12"/>
      <c r="N158" s="17"/>
      <c r="O158" s="12"/>
      <c r="P158" s="17"/>
      <c r="Q158" s="12"/>
      <c r="R158" s="17"/>
      <c r="S158" s="12"/>
      <c r="T158" s="17"/>
      <c r="U158" s="12"/>
      <c r="V158" s="17"/>
    </row>
    <row r="159" spans="1:254" ht="15" x14ac:dyDescent="0.25">
      <c r="B159" s="85" t="s">
        <v>85</v>
      </c>
      <c r="C159" s="23"/>
      <c r="D159" s="104">
        <v>85</v>
      </c>
      <c r="E159" s="104"/>
      <c r="F159" s="104">
        <v>1</v>
      </c>
      <c r="G159" s="104"/>
      <c r="H159" s="104">
        <v>1</v>
      </c>
      <c r="I159" s="104"/>
      <c r="J159" s="104">
        <v>0</v>
      </c>
      <c r="K159" s="104"/>
      <c r="L159" s="104">
        <v>0</v>
      </c>
      <c r="M159" s="104"/>
      <c r="N159" s="104">
        <v>0</v>
      </c>
      <c r="O159" s="104"/>
      <c r="P159" s="104">
        <v>27</v>
      </c>
      <c r="Q159" s="104"/>
      <c r="R159" s="104">
        <v>0</v>
      </c>
      <c r="S159" s="104"/>
      <c r="T159" s="104">
        <v>0</v>
      </c>
      <c r="U159" s="104"/>
      <c r="V159" s="104">
        <v>114</v>
      </c>
    </row>
    <row r="160" spans="1:254" s="18" customFormat="1" ht="15" customHeight="1" x14ac:dyDescent="0.25">
      <c r="A160" s="63"/>
      <c r="B160" s="85" t="s">
        <v>86</v>
      </c>
      <c r="C160" s="23"/>
      <c r="D160" s="104">
        <v>77</v>
      </c>
      <c r="E160" s="104"/>
      <c r="F160" s="104">
        <v>2</v>
      </c>
      <c r="G160" s="104"/>
      <c r="H160" s="104">
        <v>1</v>
      </c>
      <c r="I160" s="104"/>
      <c r="J160" s="104">
        <v>0</v>
      </c>
      <c r="K160" s="104"/>
      <c r="L160" s="104">
        <v>0</v>
      </c>
      <c r="M160" s="104"/>
      <c r="N160" s="104">
        <v>0</v>
      </c>
      <c r="O160" s="104"/>
      <c r="P160" s="104">
        <v>28</v>
      </c>
      <c r="Q160" s="104"/>
      <c r="R160" s="104">
        <v>0</v>
      </c>
      <c r="S160" s="104"/>
      <c r="T160" s="104">
        <v>0</v>
      </c>
      <c r="U160" s="104"/>
      <c r="V160" s="104">
        <v>108</v>
      </c>
      <c r="W160" s="49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12"/>
      <c r="GO160" s="12"/>
      <c r="GP160" s="12"/>
      <c r="GQ160" s="12"/>
      <c r="GR160" s="12"/>
      <c r="GS160" s="12"/>
      <c r="GT160" s="12"/>
      <c r="GU160" s="12"/>
      <c r="GV160" s="12"/>
      <c r="GW160" s="12"/>
      <c r="GX160" s="12"/>
      <c r="GY160" s="12"/>
      <c r="GZ160" s="12"/>
      <c r="HA160" s="12"/>
      <c r="HB160" s="12"/>
      <c r="HC160" s="12"/>
      <c r="HD160" s="12"/>
      <c r="HE160" s="12"/>
      <c r="HF160" s="12"/>
      <c r="HG160" s="12"/>
      <c r="HH160" s="12"/>
      <c r="HI160" s="12"/>
      <c r="HJ160" s="12"/>
      <c r="HK160" s="12"/>
      <c r="HL160" s="12"/>
      <c r="HM160" s="12"/>
      <c r="HN160" s="12"/>
      <c r="HO160" s="12"/>
      <c r="HP160" s="12"/>
      <c r="HQ160" s="12"/>
      <c r="HR160" s="12"/>
      <c r="HS160" s="12"/>
      <c r="HT160" s="12"/>
      <c r="HU160" s="12"/>
      <c r="HV160" s="12"/>
      <c r="HW160" s="12"/>
      <c r="HX160" s="12"/>
      <c r="HY160" s="12"/>
      <c r="HZ160" s="12"/>
      <c r="IA160" s="12"/>
      <c r="IB160" s="12"/>
      <c r="IC160" s="12"/>
      <c r="ID160" s="12"/>
      <c r="IE160" s="12"/>
      <c r="IF160" s="12"/>
      <c r="IG160" s="12"/>
      <c r="IH160" s="12"/>
      <c r="II160" s="12"/>
      <c r="IJ160" s="12"/>
      <c r="IK160" s="12"/>
      <c r="IL160" s="12"/>
      <c r="IM160" s="12"/>
      <c r="IN160" s="12"/>
      <c r="IO160" s="12"/>
      <c r="IP160" s="12"/>
      <c r="IQ160" s="12"/>
      <c r="IR160" s="12"/>
      <c r="IS160" s="12"/>
      <c r="IT160" s="12"/>
    </row>
    <row r="161" spans="1:254" s="18" customFormat="1" ht="15" customHeight="1" x14ac:dyDescent="0.25">
      <c r="A161" s="63"/>
      <c r="B161" s="85" t="s">
        <v>87</v>
      </c>
      <c r="C161" s="23"/>
      <c r="D161" s="104">
        <v>78</v>
      </c>
      <c r="E161" s="104"/>
      <c r="F161" s="104">
        <v>0</v>
      </c>
      <c r="G161" s="104"/>
      <c r="H161" s="104">
        <v>0</v>
      </c>
      <c r="I161" s="104"/>
      <c r="J161" s="104">
        <v>0</v>
      </c>
      <c r="K161" s="104"/>
      <c r="L161" s="104">
        <v>0</v>
      </c>
      <c r="M161" s="104"/>
      <c r="N161" s="104">
        <v>0</v>
      </c>
      <c r="O161" s="104"/>
      <c r="P161" s="104">
        <v>32</v>
      </c>
      <c r="Q161" s="104"/>
      <c r="R161" s="104">
        <v>0</v>
      </c>
      <c r="S161" s="104"/>
      <c r="T161" s="104">
        <v>0</v>
      </c>
      <c r="U161" s="104"/>
      <c r="V161" s="104">
        <v>110</v>
      </c>
      <c r="W161" s="48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</row>
    <row r="162" spans="1:254" s="18" customFormat="1" ht="15" customHeight="1" x14ac:dyDescent="0.25">
      <c r="A162" s="63"/>
      <c r="B162" s="85" t="s">
        <v>88</v>
      </c>
      <c r="C162" s="23"/>
      <c r="D162" s="104">
        <v>72</v>
      </c>
      <c r="E162" s="104"/>
      <c r="F162" s="104">
        <v>0</v>
      </c>
      <c r="G162" s="104"/>
      <c r="H162" s="104">
        <v>1</v>
      </c>
      <c r="I162" s="104"/>
      <c r="J162" s="104">
        <v>0</v>
      </c>
      <c r="K162" s="104"/>
      <c r="L162" s="104">
        <v>0</v>
      </c>
      <c r="M162" s="104"/>
      <c r="N162" s="104">
        <v>0</v>
      </c>
      <c r="O162" s="104"/>
      <c r="P162" s="104">
        <v>35</v>
      </c>
      <c r="Q162" s="104"/>
      <c r="R162" s="104">
        <v>0</v>
      </c>
      <c r="S162" s="104"/>
      <c r="T162" s="104">
        <v>0</v>
      </c>
      <c r="U162" s="104"/>
      <c r="V162" s="104">
        <v>108</v>
      </c>
      <c r="W162" s="48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</row>
    <row r="163" spans="1:254" s="18" customFormat="1" ht="15" customHeight="1" x14ac:dyDescent="0.25">
      <c r="A163" s="63"/>
      <c r="B163" s="85" t="s">
        <v>89</v>
      </c>
      <c r="C163" s="23"/>
      <c r="D163" s="104">
        <v>81</v>
      </c>
      <c r="E163" s="104"/>
      <c r="F163" s="104">
        <v>0</v>
      </c>
      <c r="G163" s="104"/>
      <c r="H163" s="104">
        <v>0</v>
      </c>
      <c r="I163" s="104"/>
      <c r="J163" s="104">
        <v>0</v>
      </c>
      <c r="K163" s="104"/>
      <c r="L163" s="104">
        <v>0</v>
      </c>
      <c r="M163" s="104"/>
      <c r="N163" s="104">
        <v>0</v>
      </c>
      <c r="O163" s="104"/>
      <c r="P163" s="104">
        <v>27</v>
      </c>
      <c r="Q163" s="104"/>
      <c r="R163" s="104">
        <v>0</v>
      </c>
      <c r="S163" s="104"/>
      <c r="T163" s="104">
        <v>0</v>
      </c>
      <c r="U163" s="104"/>
      <c r="V163" s="104">
        <v>108</v>
      </c>
      <c r="W163" s="48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</row>
    <row r="164" spans="1:254" s="18" customFormat="1" ht="15" customHeight="1" x14ac:dyDescent="0.25">
      <c r="A164" s="63"/>
      <c r="B164" s="85" t="s">
        <v>110</v>
      </c>
      <c r="C164" s="23"/>
      <c r="D164" s="105">
        <v>78</v>
      </c>
      <c r="E164" s="15"/>
      <c r="F164" s="105">
        <v>0</v>
      </c>
      <c r="G164" s="15"/>
      <c r="H164" s="105">
        <v>0</v>
      </c>
      <c r="I164" s="15"/>
      <c r="J164" s="105">
        <v>0</v>
      </c>
      <c r="K164" s="15"/>
      <c r="L164" s="105">
        <v>0</v>
      </c>
      <c r="M164" s="15"/>
      <c r="N164" s="105">
        <v>0</v>
      </c>
      <c r="O164" s="15"/>
      <c r="P164" s="105">
        <v>31</v>
      </c>
      <c r="Q164" s="15"/>
      <c r="R164" s="105">
        <v>0</v>
      </c>
      <c r="S164" s="15"/>
      <c r="T164" s="105">
        <v>0</v>
      </c>
      <c r="U164" s="16"/>
      <c r="V164" s="105">
        <v>109</v>
      </c>
      <c r="W164" s="49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</row>
    <row r="165" spans="1:254" s="18" customFormat="1" ht="15" x14ac:dyDescent="0.25">
      <c r="A165" s="89"/>
      <c r="B165" s="33" t="s">
        <v>19</v>
      </c>
      <c r="C165" s="23"/>
      <c r="D165" s="70">
        <f>SUM(D159:D164)</f>
        <v>471</v>
      </c>
      <c r="E165" s="21"/>
      <c r="F165" s="70">
        <f>SUM(F159:F164)</f>
        <v>3</v>
      </c>
      <c r="G165" s="21"/>
      <c r="H165" s="70">
        <f>SUM(H159:H164)</f>
        <v>3</v>
      </c>
      <c r="I165" s="21"/>
      <c r="J165" s="70">
        <f>SUM(J159:J164)</f>
        <v>0</v>
      </c>
      <c r="K165" s="21"/>
      <c r="L165" s="70">
        <f>SUM(L159:L164)</f>
        <v>0</v>
      </c>
      <c r="M165" s="21"/>
      <c r="N165" s="70">
        <f>SUM(N159:N164)</f>
        <v>0</v>
      </c>
      <c r="O165" s="21"/>
      <c r="P165" s="70">
        <f>SUM(P159:P164)</f>
        <v>180</v>
      </c>
      <c r="Q165" s="21"/>
      <c r="R165" s="70">
        <f>SUM(R159:R164)</f>
        <v>0</v>
      </c>
      <c r="S165" s="21"/>
      <c r="T165" s="70">
        <f>SUM(T159:T164)</f>
        <v>0</v>
      </c>
      <c r="U165" s="21"/>
      <c r="V165" s="70">
        <f>SUM(V159:V164)</f>
        <v>657</v>
      </c>
      <c r="W165" s="9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</row>
    <row r="166" spans="1:254" ht="15" x14ac:dyDescent="0.25">
      <c r="A166" s="86"/>
      <c r="B166" s="18"/>
      <c r="C166" s="12"/>
      <c r="D166" s="17"/>
      <c r="E166" s="12"/>
      <c r="F166" s="17"/>
      <c r="G166" s="12"/>
      <c r="H166" s="17"/>
      <c r="I166" s="12"/>
      <c r="J166" s="17"/>
      <c r="K166" s="12"/>
      <c r="L166" s="17"/>
      <c r="M166" s="12"/>
      <c r="N166" s="17"/>
      <c r="O166" s="12"/>
      <c r="P166" s="17"/>
      <c r="Q166" s="12"/>
      <c r="R166" s="17"/>
      <c r="S166" s="12"/>
      <c r="T166" s="77" t="s">
        <v>20</v>
      </c>
      <c r="U166" s="17"/>
      <c r="V166" s="17">
        <f>V165-V167</f>
        <v>360</v>
      </c>
      <c r="W166" s="82"/>
    </row>
    <row r="167" spans="1:254" ht="15" x14ac:dyDescent="0.25">
      <c r="A167" s="86"/>
      <c r="B167" s="12"/>
      <c r="C167" s="12"/>
      <c r="D167" s="17"/>
      <c r="E167" s="12"/>
      <c r="F167" s="17"/>
      <c r="G167" s="12"/>
      <c r="H167" s="17"/>
      <c r="I167" s="12"/>
      <c r="J167" s="17"/>
      <c r="K167" s="12"/>
      <c r="L167" s="17"/>
      <c r="M167" s="12"/>
      <c r="N167" s="17"/>
      <c r="O167" s="12"/>
      <c r="P167" s="17"/>
      <c r="Q167" s="12"/>
      <c r="R167" s="17"/>
      <c r="S167" s="12"/>
      <c r="T167" s="77" t="s">
        <v>21</v>
      </c>
      <c r="U167" s="17"/>
      <c r="V167" s="17">
        <v>297</v>
      </c>
      <c r="W167" s="82"/>
    </row>
    <row r="168" spans="1:254" ht="15.75" thickBot="1" x14ac:dyDescent="0.3">
      <c r="A168" s="86"/>
      <c r="B168" s="12"/>
      <c r="C168" s="12"/>
      <c r="D168" s="17"/>
      <c r="E168" s="12"/>
      <c r="F168" s="17"/>
      <c r="G168" s="12"/>
      <c r="H168" s="17"/>
      <c r="I168" s="12"/>
      <c r="J168" s="17"/>
      <c r="K168" s="12"/>
      <c r="L168" s="17"/>
      <c r="M168" s="12"/>
      <c r="N168" s="17"/>
      <c r="O168" s="12"/>
      <c r="P168" s="17"/>
      <c r="Q168" s="12"/>
      <c r="R168" s="17"/>
      <c r="S168" s="12"/>
      <c r="T168" s="77"/>
      <c r="U168" s="17"/>
      <c r="V168" s="17"/>
      <c r="W168" s="82"/>
    </row>
    <row r="169" spans="1:254" s="116" customFormat="1" ht="17.25" customHeight="1" thickTop="1" x14ac:dyDescent="0.25">
      <c r="A169" s="110"/>
      <c r="B169" s="111" t="s">
        <v>122</v>
      </c>
      <c r="C169" s="112"/>
      <c r="D169" s="113"/>
      <c r="E169" s="112"/>
      <c r="F169" s="113"/>
      <c r="G169" s="112"/>
      <c r="H169" s="113"/>
      <c r="I169" s="112"/>
      <c r="J169" s="113"/>
      <c r="K169" s="112"/>
      <c r="L169" s="113"/>
      <c r="M169" s="112"/>
      <c r="N169" s="113"/>
      <c r="O169" s="112"/>
      <c r="P169" s="113"/>
      <c r="Q169" s="112"/>
      <c r="R169" s="113"/>
      <c r="S169" s="112"/>
      <c r="T169" s="113"/>
      <c r="U169" s="112"/>
      <c r="V169" s="113"/>
      <c r="W169" s="114"/>
      <c r="X169" s="115"/>
      <c r="Y169" s="115"/>
      <c r="Z169" s="115"/>
      <c r="AA169" s="115"/>
      <c r="AB169" s="115"/>
      <c r="AC169" s="115"/>
      <c r="AD169" s="115"/>
      <c r="AE169" s="115"/>
      <c r="AF169" s="115"/>
      <c r="AG169" s="115"/>
      <c r="AH169" s="115"/>
      <c r="AI169" s="115"/>
      <c r="AJ169" s="115"/>
      <c r="AK169" s="115"/>
      <c r="AL169" s="115"/>
      <c r="AM169" s="115"/>
      <c r="AN169" s="115"/>
      <c r="AO169" s="115"/>
      <c r="AP169" s="115"/>
      <c r="AQ169" s="115"/>
      <c r="AR169" s="115"/>
      <c r="AS169" s="115"/>
      <c r="AT169" s="115"/>
      <c r="AU169" s="115"/>
      <c r="AV169" s="115"/>
      <c r="AW169" s="115"/>
      <c r="AX169" s="115"/>
      <c r="AY169" s="115"/>
      <c r="AZ169" s="115"/>
      <c r="BA169" s="115"/>
      <c r="BB169" s="115"/>
      <c r="BC169" s="115"/>
      <c r="BD169" s="115"/>
      <c r="BE169" s="115"/>
      <c r="BF169" s="115"/>
      <c r="BG169" s="115"/>
      <c r="BH169" s="115"/>
      <c r="BI169" s="115"/>
      <c r="BJ169" s="115"/>
      <c r="BK169" s="115"/>
      <c r="BL169" s="115"/>
      <c r="BM169" s="115"/>
      <c r="BN169" s="115"/>
      <c r="BO169" s="115"/>
      <c r="BP169" s="115"/>
      <c r="BQ169" s="115"/>
      <c r="BR169" s="115"/>
      <c r="BS169" s="115"/>
      <c r="BT169" s="115"/>
      <c r="BU169" s="115"/>
      <c r="BV169" s="115"/>
      <c r="BW169" s="115"/>
      <c r="BX169" s="115"/>
      <c r="BY169" s="115"/>
      <c r="BZ169" s="115"/>
      <c r="CA169" s="115"/>
      <c r="CB169" s="115"/>
      <c r="CC169" s="115"/>
      <c r="CD169" s="115"/>
      <c r="CE169" s="115"/>
      <c r="CF169" s="115"/>
      <c r="CG169" s="115"/>
      <c r="CH169" s="115"/>
      <c r="CI169" s="115"/>
      <c r="CJ169" s="115"/>
      <c r="CK169" s="115"/>
      <c r="CL169" s="115"/>
      <c r="CM169" s="115"/>
      <c r="CN169" s="115"/>
      <c r="CO169" s="115"/>
      <c r="CP169" s="115"/>
      <c r="CQ169" s="115"/>
      <c r="CR169" s="115"/>
      <c r="CS169" s="115"/>
      <c r="CT169" s="115"/>
      <c r="CU169" s="115"/>
      <c r="CV169" s="115"/>
      <c r="CW169" s="115"/>
      <c r="CX169" s="115"/>
      <c r="CY169" s="115"/>
      <c r="CZ169" s="115"/>
      <c r="DA169" s="115"/>
      <c r="DB169" s="115"/>
      <c r="DC169" s="115"/>
      <c r="DD169" s="115"/>
      <c r="DE169" s="115"/>
      <c r="DF169" s="115"/>
      <c r="DG169" s="115"/>
      <c r="DH169" s="115"/>
      <c r="DI169" s="115"/>
      <c r="DJ169" s="115"/>
      <c r="DK169" s="115"/>
      <c r="DL169" s="115"/>
      <c r="DM169" s="115"/>
      <c r="DN169" s="115"/>
      <c r="DO169" s="115"/>
      <c r="DP169" s="115"/>
      <c r="DQ169" s="115"/>
      <c r="DR169" s="115"/>
      <c r="DS169" s="115"/>
      <c r="DT169" s="115"/>
      <c r="DU169" s="115"/>
      <c r="DV169" s="115"/>
      <c r="DW169" s="115"/>
      <c r="DX169" s="115"/>
      <c r="DY169" s="115"/>
      <c r="DZ169" s="115"/>
      <c r="EA169" s="115"/>
      <c r="EB169" s="115"/>
      <c r="EC169" s="115"/>
      <c r="ED169" s="115"/>
      <c r="EE169" s="115"/>
      <c r="EF169" s="115"/>
      <c r="EG169" s="115"/>
      <c r="EH169" s="115"/>
      <c r="EI169" s="115"/>
      <c r="EJ169" s="115"/>
      <c r="EK169" s="115"/>
      <c r="EL169" s="115"/>
      <c r="EM169" s="115"/>
      <c r="EN169" s="115"/>
      <c r="EO169" s="115"/>
      <c r="EP169" s="115"/>
      <c r="EQ169" s="115"/>
      <c r="ER169" s="115"/>
      <c r="ES169" s="115"/>
      <c r="ET169" s="115"/>
      <c r="EU169" s="115"/>
      <c r="EV169" s="115"/>
      <c r="EW169" s="115"/>
      <c r="EX169" s="115"/>
      <c r="EY169" s="115"/>
      <c r="EZ169" s="115"/>
      <c r="FA169" s="115"/>
      <c r="FB169" s="115"/>
      <c r="FC169" s="115"/>
      <c r="FD169" s="115"/>
      <c r="FE169" s="115"/>
      <c r="FF169" s="115"/>
      <c r="FG169" s="115"/>
      <c r="FH169" s="115"/>
      <c r="FI169" s="115"/>
      <c r="FJ169" s="115"/>
      <c r="FK169" s="115"/>
      <c r="FL169" s="115"/>
      <c r="FM169" s="115"/>
      <c r="FN169" s="115"/>
      <c r="FO169" s="115"/>
      <c r="FP169" s="115"/>
      <c r="FQ169" s="115"/>
      <c r="FR169" s="115"/>
      <c r="FS169" s="115"/>
      <c r="FT169" s="115"/>
      <c r="FU169" s="115"/>
      <c r="FV169" s="115"/>
      <c r="FW169" s="115"/>
      <c r="FX169" s="115"/>
      <c r="FY169" s="115"/>
      <c r="FZ169" s="115"/>
      <c r="GA169" s="115"/>
      <c r="GB169" s="115"/>
      <c r="GC169" s="115"/>
      <c r="GD169" s="115"/>
      <c r="GE169" s="115"/>
      <c r="GF169" s="115"/>
      <c r="GG169" s="115"/>
      <c r="GH169" s="115"/>
      <c r="GI169" s="115"/>
      <c r="GJ169" s="115"/>
      <c r="GK169" s="115"/>
      <c r="GL169" s="115"/>
      <c r="GM169" s="115"/>
      <c r="GN169" s="115"/>
      <c r="GO169" s="115"/>
      <c r="GP169" s="115"/>
      <c r="GQ169" s="115"/>
      <c r="GR169" s="115"/>
      <c r="GS169" s="115"/>
      <c r="GT169" s="115"/>
      <c r="GU169" s="115"/>
      <c r="GV169" s="115"/>
      <c r="GW169" s="115"/>
      <c r="GX169" s="115"/>
      <c r="GY169" s="115"/>
      <c r="GZ169" s="115"/>
      <c r="HA169" s="115"/>
      <c r="HB169" s="115"/>
      <c r="HC169" s="115"/>
      <c r="HD169" s="115"/>
      <c r="HE169" s="115"/>
      <c r="HF169" s="115"/>
      <c r="HG169" s="115"/>
      <c r="HH169" s="115"/>
      <c r="HI169" s="115"/>
      <c r="HJ169" s="115"/>
      <c r="HK169" s="115"/>
      <c r="HL169" s="115"/>
      <c r="HM169" s="115"/>
      <c r="HN169" s="115"/>
      <c r="HO169" s="115"/>
      <c r="HP169" s="115"/>
      <c r="HQ169" s="115"/>
      <c r="HR169" s="115"/>
      <c r="HS169" s="115"/>
      <c r="HT169" s="115"/>
      <c r="HU169" s="115"/>
      <c r="HV169" s="115"/>
      <c r="HW169" s="115"/>
      <c r="HX169" s="115"/>
      <c r="HY169" s="115"/>
      <c r="HZ169" s="115"/>
      <c r="IA169" s="115"/>
      <c r="IB169" s="115"/>
      <c r="IC169" s="115"/>
      <c r="ID169" s="115"/>
      <c r="IE169" s="115"/>
      <c r="IF169" s="115"/>
      <c r="IG169" s="115"/>
      <c r="IH169" s="115"/>
      <c r="II169" s="115"/>
      <c r="IJ169" s="115"/>
      <c r="IK169" s="115"/>
      <c r="IL169" s="115"/>
      <c r="IM169" s="115"/>
      <c r="IN169" s="115"/>
      <c r="IO169" s="115"/>
      <c r="IP169" s="115"/>
      <c r="IQ169" s="115"/>
      <c r="IR169" s="115"/>
      <c r="IS169" s="115"/>
      <c r="IT169" s="115"/>
    </row>
    <row r="170" spans="1:254" s="10" customFormat="1" ht="17.25" customHeight="1" x14ac:dyDescent="0.25">
      <c r="A170" s="90"/>
      <c r="B170" s="68" t="s">
        <v>123</v>
      </c>
      <c r="C170" s="18"/>
      <c r="D170" s="16"/>
      <c r="E170" s="18"/>
      <c r="F170" s="16"/>
      <c r="G170" s="18"/>
      <c r="H170" s="16"/>
      <c r="I170" s="18"/>
      <c r="J170" s="16"/>
      <c r="K170" s="18"/>
      <c r="L170" s="16"/>
      <c r="M170" s="18"/>
      <c r="N170" s="16"/>
      <c r="O170" s="18"/>
      <c r="P170" s="16"/>
      <c r="Q170" s="18"/>
      <c r="R170" s="16"/>
      <c r="S170" s="18"/>
      <c r="T170" s="16"/>
      <c r="U170" s="18"/>
      <c r="V170" s="16"/>
      <c r="W170" s="91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</row>
    <row r="171" spans="1:254" s="10" customFormat="1" ht="17.25" customHeight="1" x14ac:dyDescent="0.25">
      <c r="A171" s="90"/>
      <c r="B171" s="94" t="s">
        <v>124</v>
      </c>
      <c r="C171" s="18"/>
      <c r="D171" s="16"/>
      <c r="E171" s="18"/>
      <c r="F171" s="16"/>
      <c r="G171" s="18"/>
      <c r="H171" s="16"/>
      <c r="I171" s="18"/>
      <c r="J171" s="16"/>
      <c r="K171" s="18"/>
      <c r="L171" s="16"/>
      <c r="M171" s="18"/>
      <c r="N171" s="16"/>
      <c r="O171" s="18"/>
      <c r="P171" s="16"/>
      <c r="Q171" s="18"/>
      <c r="R171" s="16"/>
      <c r="S171" s="18"/>
      <c r="T171" s="16"/>
      <c r="U171" s="18"/>
      <c r="V171" s="16"/>
      <c r="W171" s="91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</row>
    <row r="172" spans="1:254" s="121" customFormat="1" ht="17.25" customHeight="1" thickBot="1" x14ac:dyDescent="0.3">
      <c r="A172" s="122"/>
      <c r="B172" s="117" t="s">
        <v>125</v>
      </c>
      <c r="C172" s="118"/>
      <c r="D172" s="119"/>
      <c r="E172" s="118"/>
      <c r="F172" s="119"/>
      <c r="G172" s="118"/>
      <c r="H172" s="119"/>
      <c r="I172" s="118"/>
      <c r="J172" s="119"/>
      <c r="K172" s="118"/>
      <c r="L172" s="119"/>
      <c r="M172" s="118"/>
      <c r="N172" s="119"/>
      <c r="O172" s="118"/>
      <c r="P172" s="119"/>
      <c r="Q172" s="118"/>
      <c r="R172" s="119"/>
      <c r="S172" s="118"/>
      <c r="T172" s="119"/>
      <c r="U172" s="118"/>
      <c r="V172" s="119"/>
      <c r="W172" s="123"/>
      <c r="X172" s="120"/>
      <c r="Y172" s="120"/>
      <c r="Z172" s="120"/>
      <c r="AA172" s="120"/>
      <c r="AB172" s="120"/>
      <c r="AC172" s="120"/>
      <c r="AD172" s="120"/>
      <c r="AE172" s="120"/>
      <c r="AF172" s="120"/>
      <c r="AG172" s="120"/>
      <c r="AH172" s="120"/>
      <c r="AI172" s="120"/>
      <c r="AJ172" s="120"/>
      <c r="AK172" s="120"/>
      <c r="AL172" s="120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20"/>
      <c r="AW172" s="120"/>
      <c r="AX172" s="120"/>
      <c r="AY172" s="120"/>
      <c r="AZ172" s="120"/>
      <c r="BA172" s="120"/>
      <c r="BB172" s="120"/>
      <c r="BC172" s="120"/>
      <c r="BD172" s="120"/>
      <c r="BE172" s="120"/>
      <c r="BF172" s="120"/>
      <c r="BG172" s="120"/>
      <c r="BH172" s="120"/>
      <c r="BI172" s="120"/>
      <c r="BJ172" s="120"/>
      <c r="BK172" s="120"/>
      <c r="BL172" s="120"/>
      <c r="BM172" s="120"/>
      <c r="BN172" s="120"/>
      <c r="BO172" s="120"/>
      <c r="BP172" s="120"/>
      <c r="BQ172" s="120"/>
      <c r="BR172" s="120"/>
      <c r="BS172" s="120"/>
      <c r="BT172" s="120"/>
      <c r="BU172" s="120"/>
      <c r="BV172" s="120"/>
      <c r="BW172" s="120"/>
      <c r="BX172" s="120"/>
      <c r="BY172" s="120"/>
      <c r="BZ172" s="120"/>
      <c r="CA172" s="120"/>
      <c r="CB172" s="120"/>
      <c r="CC172" s="120"/>
      <c r="CD172" s="120"/>
      <c r="CE172" s="120"/>
      <c r="CF172" s="120"/>
      <c r="CG172" s="120"/>
      <c r="CH172" s="120"/>
      <c r="CI172" s="120"/>
      <c r="CJ172" s="120"/>
      <c r="CK172" s="120"/>
      <c r="CL172" s="120"/>
      <c r="CM172" s="120"/>
      <c r="CN172" s="120"/>
      <c r="CO172" s="120"/>
      <c r="CP172" s="120"/>
      <c r="CQ172" s="120"/>
      <c r="CR172" s="120"/>
      <c r="CS172" s="120"/>
      <c r="CT172" s="120"/>
      <c r="CU172" s="120"/>
      <c r="CV172" s="120"/>
      <c r="CW172" s="120"/>
      <c r="CX172" s="120"/>
      <c r="CY172" s="120"/>
      <c r="CZ172" s="120"/>
      <c r="DA172" s="120"/>
      <c r="DB172" s="120"/>
      <c r="DC172" s="120"/>
      <c r="DD172" s="120"/>
      <c r="DE172" s="120"/>
      <c r="DF172" s="120"/>
      <c r="DG172" s="120"/>
      <c r="DH172" s="120"/>
      <c r="DI172" s="120"/>
      <c r="DJ172" s="120"/>
      <c r="DK172" s="120"/>
      <c r="DL172" s="120"/>
      <c r="DM172" s="120"/>
      <c r="DN172" s="120"/>
      <c r="DO172" s="120"/>
      <c r="DP172" s="120"/>
      <c r="DQ172" s="120"/>
      <c r="DR172" s="120"/>
      <c r="DS172" s="120"/>
      <c r="DT172" s="120"/>
      <c r="DU172" s="120"/>
      <c r="DV172" s="120"/>
      <c r="DW172" s="120"/>
      <c r="DX172" s="120"/>
      <c r="DY172" s="120"/>
      <c r="DZ172" s="120"/>
      <c r="EA172" s="120"/>
      <c r="EB172" s="120"/>
      <c r="EC172" s="120"/>
      <c r="ED172" s="120"/>
      <c r="EE172" s="120"/>
      <c r="EF172" s="120"/>
      <c r="EG172" s="120"/>
      <c r="EH172" s="120"/>
      <c r="EI172" s="120"/>
      <c r="EJ172" s="120"/>
      <c r="EK172" s="120"/>
      <c r="EL172" s="120"/>
      <c r="EM172" s="120"/>
      <c r="EN172" s="120"/>
      <c r="EO172" s="120"/>
      <c r="EP172" s="120"/>
      <c r="EQ172" s="120"/>
      <c r="ER172" s="120"/>
      <c r="ES172" s="120"/>
      <c r="ET172" s="120"/>
      <c r="EU172" s="120"/>
      <c r="EV172" s="120"/>
      <c r="EW172" s="120"/>
      <c r="EX172" s="120"/>
      <c r="EY172" s="120"/>
      <c r="EZ172" s="120"/>
      <c r="FA172" s="120"/>
      <c r="FB172" s="120"/>
      <c r="FC172" s="120"/>
      <c r="FD172" s="120"/>
      <c r="FE172" s="120"/>
      <c r="FF172" s="120"/>
      <c r="FG172" s="120"/>
      <c r="FH172" s="120"/>
      <c r="FI172" s="120"/>
      <c r="FJ172" s="120"/>
      <c r="FK172" s="120"/>
      <c r="FL172" s="120"/>
      <c r="FM172" s="120"/>
      <c r="FN172" s="120"/>
      <c r="FO172" s="120"/>
      <c r="FP172" s="120"/>
      <c r="FQ172" s="120"/>
      <c r="FR172" s="120"/>
      <c r="FS172" s="120"/>
      <c r="FT172" s="120"/>
      <c r="FU172" s="120"/>
      <c r="FV172" s="120"/>
      <c r="FW172" s="120"/>
      <c r="FX172" s="120"/>
      <c r="FY172" s="120"/>
      <c r="FZ172" s="120"/>
      <c r="GA172" s="120"/>
      <c r="GB172" s="120"/>
      <c r="GC172" s="120"/>
      <c r="GD172" s="120"/>
      <c r="GE172" s="120"/>
      <c r="GF172" s="120"/>
      <c r="GG172" s="120"/>
      <c r="GH172" s="120"/>
      <c r="GI172" s="120"/>
      <c r="GJ172" s="120"/>
      <c r="GK172" s="120"/>
      <c r="GL172" s="120"/>
      <c r="GM172" s="120"/>
      <c r="GN172" s="120"/>
      <c r="GO172" s="120"/>
      <c r="GP172" s="120"/>
      <c r="GQ172" s="120"/>
      <c r="GR172" s="120"/>
      <c r="GS172" s="120"/>
      <c r="GT172" s="120"/>
      <c r="GU172" s="120"/>
      <c r="GV172" s="120"/>
      <c r="GW172" s="120"/>
      <c r="GX172" s="120"/>
      <c r="GY172" s="120"/>
      <c r="GZ172" s="120"/>
      <c r="HA172" s="120"/>
      <c r="HB172" s="120"/>
      <c r="HC172" s="120"/>
      <c r="HD172" s="120"/>
      <c r="HE172" s="120"/>
      <c r="HF172" s="120"/>
      <c r="HG172" s="120"/>
      <c r="HH172" s="120"/>
      <c r="HI172" s="120"/>
      <c r="HJ172" s="120"/>
      <c r="HK172" s="120"/>
      <c r="HL172" s="120"/>
      <c r="HM172" s="120"/>
      <c r="HN172" s="120"/>
      <c r="HO172" s="120"/>
      <c r="HP172" s="120"/>
      <c r="HQ172" s="120"/>
      <c r="HR172" s="120"/>
      <c r="HS172" s="120"/>
      <c r="HT172" s="120"/>
      <c r="HU172" s="120"/>
      <c r="HV172" s="120"/>
      <c r="HW172" s="120"/>
      <c r="HX172" s="120"/>
      <c r="HY172" s="120"/>
      <c r="HZ172" s="120"/>
      <c r="IA172" s="120"/>
      <c r="IB172" s="120"/>
      <c r="IC172" s="120"/>
      <c r="ID172" s="120"/>
      <c r="IE172" s="120"/>
      <c r="IF172" s="120"/>
      <c r="IG172" s="120"/>
      <c r="IH172" s="120"/>
      <c r="II172" s="120"/>
      <c r="IJ172" s="120"/>
      <c r="IK172" s="120"/>
      <c r="IL172" s="120"/>
      <c r="IM172" s="120"/>
      <c r="IN172" s="120"/>
      <c r="IO172" s="120"/>
      <c r="IP172" s="120"/>
      <c r="IQ172" s="120"/>
      <c r="IR172" s="120"/>
      <c r="IS172" s="120"/>
      <c r="IT172" s="120"/>
    </row>
    <row r="173" spans="1:254" ht="16.5" thickTop="1" x14ac:dyDescent="0.25">
      <c r="B173" s="11" t="s">
        <v>52</v>
      </c>
      <c r="C173" s="12"/>
      <c r="D173" s="17"/>
      <c r="E173" s="12"/>
      <c r="F173" s="17"/>
      <c r="G173" s="12"/>
      <c r="H173" s="17"/>
      <c r="I173" s="12"/>
      <c r="J173" s="17"/>
      <c r="K173" s="12"/>
      <c r="L173" s="17"/>
      <c r="M173" s="12"/>
      <c r="N173" s="17"/>
      <c r="O173" s="12"/>
      <c r="P173" s="17"/>
      <c r="Q173" s="12"/>
      <c r="R173" s="17"/>
      <c r="S173" s="12"/>
      <c r="T173" s="17"/>
      <c r="U173" s="12"/>
      <c r="V173" s="17"/>
    </row>
    <row r="174" spans="1:254" ht="15" x14ac:dyDescent="0.25">
      <c r="B174" s="13" t="s">
        <v>12</v>
      </c>
      <c r="C174" s="12"/>
      <c r="D174" s="17"/>
      <c r="E174" s="12"/>
      <c r="F174" s="17"/>
      <c r="G174" s="12"/>
      <c r="H174" s="17"/>
      <c r="I174" s="12"/>
      <c r="J174" s="17"/>
      <c r="K174" s="12"/>
      <c r="L174" s="17"/>
      <c r="M174" s="12"/>
      <c r="N174" s="17"/>
      <c r="O174" s="12"/>
      <c r="P174" s="17"/>
      <c r="Q174" s="12"/>
      <c r="R174" s="17"/>
      <c r="S174" s="12"/>
      <c r="T174" s="17"/>
      <c r="U174" s="12"/>
      <c r="V174" s="17"/>
    </row>
    <row r="175" spans="1:254" s="18" customFormat="1" ht="17.25" customHeight="1" x14ac:dyDescent="0.25">
      <c r="A175" s="63"/>
      <c r="B175" s="85" t="s">
        <v>90</v>
      </c>
      <c r="C175" s="23"/>
      <c r="D175" s="104">
        <v>60</v>
      </c>
      <c r="E175" s="104"/>
      <c r="F175" s="104">
        <v>4</v>
      </c>
      <c r="G175" s="104"/>
      <c r="H175" s="104">
        <v>2</v>
      </c>
      <c r="I175" s="104"/>
      <c r="J175" s="104">
        <v>1</v>
      </c>
      <c r="K175" s="104"/>
      <c r="L175" s="104">
        <v>0</v>
      </c>
      <c r="M175" s="104"/>
      <c r="N175" s="104">
        <v>0</v>
      </c>
      <c r="O175" s="104"/>
      <c r="P175" s="104">
        <v>0</v>
      </c>
      <c r="Q175" s="104"/>
      <c r="R175" s="104">
        <v>1</v>
      </c>
      <c r="S175" s="104"/>
      <c r="T175" s="104">
        <v>59</v>
      </c>
      <c r="U175" s="104"/>
      <c r="V175" s="104">
        <v>127</v>
      </c>
      <c r="W175" s="49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12"/>
      <c r="GO175" s="12"/>
      <c r="GP175" s="12"/>
      <c r="GQ175" s="12"/>
      <c r="GR175" s="12"/>
      <c r="GS175" s="12"/>
      <c r="GT175" s="12"/>
      <c r="GU175" s="12"/>
      <c r="GV175" s="12"/>
      <c r="GW175" s="12"/>
      <c r="GX175" s="12"/>
      <c r="GY175" s="12"/>
      <c r="GZ175" s="12"/>
      <c r="HA175" s="12"/>
      <c r="HB175" s="12"/>
      <c r="HC175" s="12"/>
      <c r="HD175" s="12"/>
      <c r="HE175" s="12"/>
      <c r="HF175" s="12"/>
      <c r="HG175" s="12"/>
      <c r="HH175" s="12"/>
      <c r="HI175" s="12"/>
      <c r="HJ175" s="12"/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12"/>
      <c r="HY175" s="12"/>
      <c r="HZ175" s="12"/>
      <c r="IA175" s="12"/>
      <c r="IB175" s="12"/>
      <c r="IC175" s="12"/>
      <c r="ID175" s="12"/>
      <c r="IE175" s="12"/>
      <c r="IF175" s="12"/>
      <c r="IG175" s="12"/>
      <c r="IH175" s="12"/>
      <c r="II175" s="12"/>
      <c r="IJ175" s="12"/>
      <c r="IK175" s="12"/>
      <c r="IL175" s="12"/>
      <c r="IM175" s="12"/>
      <c r="IN175" s="12"/>
      <c r="IO175" s="12"/>
      <c r="IP175" s="12"/>
      <c r="IQ175" s="12"/>
      <c r="IR175" s="12"/>
      <c r="IS175" s="12"/>
      <c r="IT175" s="12"/>
    </row>
    <row r="176" spans="1:254" s="18" customFormat="1" ht="17.25" customHeight="1" x14ac:dyDescent="0.25">
      <c r="A176" s="63"/>
      <c r="B176" s="85" t="s">
        <v>91</v>
      </c>
      <c r="C176" s="23"/>
      <c r="D176" s="104">
        <v>47</v>
      </c>
      <c r="E176" s="104"/>
      <c r="F176" s="104">
        <v>0</v>
      </c>
      <c r="G176" s="104"/>
      <c r="H176" s="104">
        <v>4</v>
      </c>
      <c r="I176" s="104"/>
      <c r="J176" s="104">
        <v>0</v>
      </c>
      <c r="K176" s="104"/>
      <c r="L176" s="104">
        <v>0</v>
      </c>
      <c r="M176" s="104"/>
      <c r="N176" s="104">
        <v>0</v>
      </c>
      <c r="O176" s="104"/>
      <c r="P176" s="104">
        <v>0</v>
      </c>
      <c r="Q176" s="104"/>
      <c r="R176" s="104">
        <v>0</v>
      </c>
      <c r="S176" s="104"/>
      <c r="T176" s="104">
        <v>60</v>
      </c>
      <c r="U176" s="104"/>
      <c r="V176" s="104">
        <v>111</v>
      </c>
      <c r="W176" s="49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</row>
    <row r="177" spans="1:254" s="18" customFormat="1" ht="17.25" customHeight="1" x14ac:dyDescent="0.25">
      <c r="A177" s="63"/>
      <c r="B177" s="85" t="s">
        <v>92</v>
      </c>
      <c r="D177" s="104">
        <v>59</v>
      </c>
      <c r="E177" s="104"/>
      <c r="F177" s="104">
        <v>1</v>
      </c>
      <c r="G177" s="104"/>
      <c r="H177" s="104">
        <v>2</v>
      </c>
      <c r="I177" s="104"/>
      <c r="J177" s="104">
        <v>2</v>
      </c>
      <c r="K177" s="104"/>
      <c r="L177" s="104">
        <v>0</v>
      </c>
      <c r="M177" s="104"/>
      <c r="N177" s="104">
        <v>0</v>
      </c>
      <c r="O177" s="104"/>
      <c r="P177" s="104">
        <v>0</v>
      </c>
      <c r="Q177" s="104"/>
      <c r="R177" s="104">
        <v>0</v>
      </c>
      <c r="S177" s="104"/>
      <c r="T177" s="104">
        <v>54</v>
      </c>
      <c r="U177" s="104"/>
      <c r="V177" s="104">
        <v>118</v>
      </c>
      <c r="W177" s="49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12"/>
      <c r="GO177" s="12"/>
      <c r="GP177" s="12"/>
      <c r="GQ177" s="12"/>
      <c r="GR177" s="12"/>
      <c r="GS177" s="12"/>
      <c r="GT177" s="12"/>
      <c r="GU177" s="12"/>
      <c r="GV177" s="12"/>
      <c r="GW177" s="12"/>
      <c r="GX177" s="12"/>
      <c r="GY177" s="12"/>
      <c r="GZ177" s="12"/>
      <c r="HA177" s="12"/>
      <c r="HB177" s="12"/>
      <c r="HC177" s="12"/>
      <c r="HD177" s="12"/>
      <c r="HE177" s="12"/>
      <c r="HF177" s="12"/>
      <c r="HG177" s="12"/>
      <c r="HH177" s="12"/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12"/>
      <c r="HY177" s="12"/>
      <c r="HZ177" s="12"/>
      <c r="IA177" s="12"/>
      <c r="IB177" s="12"/>
      <c r="IC177" s="12"/>
      <c r="ID177" s="12"/>
      <c r="IE177" s="12"/>
      <c r="IF177" s="12"/>
      <c r="IG177" s="12"/>
      <c r="IH177" s="12"/>
      <c r="II177" s="12"/>
      <c r="IJ177" s="12"/>
      <c r="IK177" s="12"/>
      <c r="IL177" s="12"/>
      <c r="IM177" s="12"/>
      <c r="IN177" s="12"/>
      <c r="IO177" s="12"/>
      <c r="IP177" s="12"/>
      <c r="IQ177" s="12"/>
      <c r="IR177" s="12"/>
      <c r="IS177" s="12"/>
      <c r="IT177" s="12"/>
    </row>
    <row r="178" spans="1:254" s="18" customFormat="1" ht="17.25" customHeight="1" x14ac:dyDescent="0.25">
      <c r="A178" s="63"/>
      <c r="B178" s="85" t="s">
        <v>93</v>
      </c>
      <c r="D178" s="104">
        <v>56</v>
      </c>
      <c r="E178" s="104"/>
      <c r="F178" s="104">
        <v>1</v>
      </c>
      <c r="G178" s="104"/>
      <c r="H178" s="104">
        <v>0</v>
      </c>
      <c r="I178" s="104"/>
      <c r="J178" s="104">
        <v>0</v>
      </c>
      <c r="K178" s="104"/>
      <c r="L178" s="104">
        <v>0</v>
      </c>
      <c r="M178" s="104"/>
      <c r="N178" s="104">
        <v>0</v>
      </c>
      <c r="O178" s="104"/>
      <c r="P178" s="104">
        <v>0</v>
      </c>
      <c r="Q178" s="104"/>
      <c r="R178" s="104">
        <v>0</v>
      </c>
      <c r="S178" s="104"/>
      <c r="T178" s="104">
        <v>46</v>
      </c>
      <c r="U178" s="104"/>
      <c r="V178" s="104">
        <v>103</v>
      </c>
      <c r="W178" s="49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12"/>
      <c r="GO178" s="12"/>
      <c r="GP178" s="12"/>
      <c r="GQ178" s="12"/>
      <c r="GR178" s="12"/>
      <c r="GS178" s="12"/>
      <c r="GT178" s="12"/>
      <c r="GU178" s="12"/>
      <c r="GV178" s="12"/>
      <c r="GW178" s="12"/>
      <c r="GX178" s="12"/>
      <c r="GY178" s="12"/>
      <c r="GZ178" s="12"/>
      <c r="HA178" s="12"/>
      <c r="HB178" s="12"/>
      <c r="HC178" s="12"/>
      <c r="HD178" s="12"/>
      <c r="HE178" s="12"/>
      <c r="HF178" s="12"/>
      <c r="HG178" s="12"/>
      <c r="HH178" s="12"/>
      <c r="HI178" s="12"/>
      <c r="HJ178" s="12"/>
      <c r="HK178" s="12"/>
      <c r="HL178" s="12"/>
      <c r="HM178" s="12"/>
      <c r="HN178" s="12"/>
      <c r="HO178" s="12"/>
      <c r="HP178" s="12"/>
      <c r="HQ178" s="12"/>
      <c r="HR178" s="12"/>
      <c r="HS178" s="12"/>
      <c r="HT178" s="12"/>
      <c r="HU178" s="12"/>
      <c r="HV178" s="12"/>
      <c r="HW178" s="12"/>
      <c r="HX178" s="12"/>
      <c r="HY178" s="12"/>
      <c r="HZ178" s="12"/>
      <c r="IA178" s="12"/>
      <c r="IB178" s="12"/>
      <c r="IC178" s="12"/>
      <c r="ID178" s="12"/>
      <c r="IE178" s="12"/>
      <c r="IF178" s="12"/>
      <c r="IG178" s="12"/>
      <c r="IH178" s="12"/>
      <c r="II178" s="12"/>
      <c r="IJ178" s="12"/>
      <c r="IK178" s="12"/>
      <c r="IL178" s="12"/>
      <c r="IM178" s="12"/>
      <c r="IN178" s="12"/>
      <c r="IO178" s="12"/>
      <c r="IP178" s="12"/>
      <c r="IQ178" s="12"/>
      <c r="IR178" s="12"/>
      <c r="IS178" s="12"/>
      <c r="IT178" s="12"/>
    </row>
    <row r="179" spans="1:254" s="18" customFormat="1" ht="17.25" customHeight="1" x14ac:dyDescent="0.25">
      <c r="A179" s="63"/>
      <c r="B179" s="85" t="s">
        <v>94</v>
      </c>
      <c r="D179" s="104">
        <v>49</v>
      </c>
      <c r="E179" s="104"/>
      <c r="F179" s="104">
        <v>2</v>
      </c>
      <c r="G179" s="104"/>
      <c r="H179" s="104">
        <v>2</v>
      </c>
      <c r="I179" s="104"/>
      <c r="J179" s="104">
        <v>0</v>
      </c>
      <c r="K179" s="104"/>
      <c r="L179" s="104">
        <v>0</v>
      </c>
      <c r="M179" s="104"/>
      <c r="N179" s="104">
        <v>0</v>
      </c>
      <c r="O179" s="104"/>
      <c r="P179" s="104">
        <v>0</v>
      </c>
      <c r="Q179" s="104"/>
      <c r="R179" s="104">
        <v>0</v>
      </c>
      <c r="S179" s="104"/>
      <c r="T179" s="104">
        <v>47</v>
      </c>
      <c r="U179" s="104"/>
      <c r="V179" s="104">
        <v>100</v>
      </c>
      <c r="W179" s="49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12"/>
      <c r="GO179" s="12"/>
      <c r="GP179" s="12"/>
      <c r="GQ179" s="12"/>
      <c r="GR179" s="12"/>
      <c r="GS179" s="12"/>
      <c r="GT179" s="12"/>
      <c r="GU179" s="12"/>
      <c r="GV179" s="12"/>
      <c r="GW179" s="12"/>
      <c r="GX179" s="12"/>
      <c r="GY179" s="12"/>
      <c r="GZ179" s="12"/>
      <c r="HA179" s="12"/>
      <c r="HB179" s="12"/>
      <c r="HC179" s="12"/>
      <c r="HD179" s="12"/>
      <c r="HE179" s="12"/>
      <c r="HF179" s="12"/>
      <c r="HG179" s="12"/>
      <c r="HH179" s="12"/>
      <c r="HI179" s="12"/>
      <c r="HJ179" s="12"/>
      <c r="HK179" s="12"/>
      <c r="HL179" s="12"/>
      <c r="HM179" s="12"/>
      <c r="HN179" s="12"/>
      <c r="HO179" s="12"/>
      <c r="HP179" s="12"/>
      <c r="HQ179" s="12"/>
      <c r="HR179" s="12"/>
      <c r="HS179" s="12"/>
      <c r="HT179" s="12"/>
      <c r="HU179" s="12"/>
      <c r="HV179" s="12"/>
      <c r="HW179" s="12"/>
      <c r="HX179" s="12"/>
      <c r="HY179" s="12"/>
      <c r="HZ179" s="12"/>
      <c r="IA179" s="12"/>
      <c r="IB179" s="12"/>
      <c r="IC179" s="12"/>
      <c r="ID179" s="12"/>
      <c r="IE179" s="12"/>
      <c r="IF179" s="12"/>
      <c r="IG179" s="12"/>
      <c r="IH179" s="12"/>
      <c r="II179" s="12"/>
      <c r="IJ179" s="12"/>
      <c r="IK179" s="12"/>
      <c r="IL179" s="12"/>
      <c r="IM179" s="12"/>
      <c r="IN179" s="12"/>
      <c r="IO179" s="12"/>
      <c r="IP179" s="12"/>
      <c r="IQ179" s="12"/>
      <c r="IR179" s="12"/>
      <c r="IS179" s="12"/>
      <c r="IT179" s="12"/>
    </row>
    <row r="180" spans="1:254" s="18" customFormat="1" ht="17.25" customHeight="1" x14ac:dyDescent="0.25">
      <c r="A180" s="63"/>
      <c r="B180" s="85" t="s">
        <v>95</v>
      </c>
      <c r="D180" s="104">
        <v>57</v>
      </c>
      <c r="E180" s="104"/>
      <c r="F180" s="104">
        <v>12</v>
      </c>
      <c r="G180" s="104"/>
      <c r="H180" s="104">
        <v>22</v>
      </c>
      <c r="I180" s="104"/>
      <c r="J180" s="104">
        <v>1</v>
      </c>
      <c r="K180" s="104"/>
      <c r="L180" s="104">
        <v>0</v>
      </c>
      <c r="M180" s="104"/>
      <c r="N180" s="104">
        <v>0</v>
      </c>
      <c r="O180" s="104"/>
      <c r="P180" s="104">
        <v>1</v>
      </c>
      <c r="Q180" s="104"/>
      <c r="R180" s="104">
        <v>0</v>
      </c>
      <c r="S180" s="104"/>
      <c r="T180" s="104">
        <v>52</v>
      </c>
      <c r="U180" s="104"/>
      <c r="V180" s="104">
        <v>145</v>
      </c>
      <c r="W180" s="49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12"/>
      <c r="GO180" s="12"/>
      <c r="GP180" s="12"/>
      <c r="GQ180" s="12"/>
      <c r="GR180" s="12"/>
      <c r="GS180" s="12"/>
      <c r="GT180" s="12"/>
      <c r="GU180" s="12"/>
      <c r="GV180" s="12"/>
      <c r="GW180" s="12"/>
      <c r="GX180" s="12"/>
      <c r="GY180" s="12"/>
      <c r="GZ180" s="12"/>
      <c r="HA180" s="12"/>
      <c r="HB180" s="12"/>
      <c r="HC180" s="12"/>
      <c r="HD180" s="12"/>
      <c r="HE180" s="12"/>
      <c r="HF180" s="12"/>
      <c r="HG180" s="12"/>
      <c r="HH180" s="12"/>
      <c r="HI180" s="12"/>
      <c r="HJ180" s="12"/>
      <c r="HK180" s="12"/>
      <c r="HL180" s="12"/>
      <c r="HM180" s="12"/>
      <c r="HN180" s="12"/>
      <c r="HO180" s="12"/>
      <c r="HP180" s="12"/>
      <c r="HQ180" s="12"/>
      <c r="HR180" s="12"/>
      <c r="HS180" s="12"/>
      <c r="HT180" s="12"/>
      <c r="HU180" s="12"/>
      <c r="HV180" s="12"/>
      <c r="HW180" s="12"/>
      <c r="HX180" s="12"/>
      <c r="HY180" s="12"/>
      <c r="HZ180" s="12"/>
      <c r="IA180" s="12"/>
      <c r="IB180" s="12"/>
      <c r="IC180" s="12"/>
      <c r="ID180" s="12"/>
      <c r="IE180" s="12"/>
      <c r="IF180" s="12"/>
      <c r="IG180" s="12"/>
      <c r="IH180" s="12"/>
      <c r="II180" s="12"/>
      <c r="IJ180" s="12"/>
      <c r="IK180" s="12"/>
      <c r="IL180" s="12"/>
      <c r="IM180" s="12"/>
      <c r="IN180" s="12"/>
      <c r="IO180" s="12"/>
      <c r="IP180" s="12"/>
      <c r="IQ180" s="12"/>
      <c r="IR180" s="12"/>
      <c r="IS180" s="12"/>
      <c r="IT180" s="12"/>
    </row>
    <row r="181" spans="1:254" s="18" customFormat="1" ht="17.25" customHeight="1" x14ac:dyDescent="0.25">
      <c r="A181" s="63"/>
      <c r="B181" s="85" t="s">
        <v>96</v>
      </c>
      <c r="D181" s="104">
        <v>57</v>
      </c>
      <c r="E181" s="104"/>
      <c r="F181" s="104">
        <v>0</v>
      </c>
      <c r="G181" s="104"/>
      <c r="H181" s="104">
        <v>2</v>
      </c>
      <c r="I181" s="104"/>
      <c r="J181" s="104">
        <v>0</v>
      </c>
      <c r="K181" s="104"/>
      <c r="L181" s="104">
        <v>0</v>
      </c>
      <c r="M181" s="104"/>
      <c r="N181" s="104">
        <v>0</v>
      </c>
      <c r="O181" s="104"/>
      <c r="P181" s="104">
        <v>0</v>
      </c>
      <c r="Q181" s="104"/>
      <c r="R181" s="104">
        <v>0</v>
      </c>
      <c r="S181" s="104"/>
      <c r="T181" s="104">
        <v>50</v>
      </c>
      <c r="U181" s="104"/>
      <c r="V181" s="104">
        <v>109</v>
      </c>
      <c r="W181" s="49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</row>
    <row r="182" spans="1:254" s="18" customFormat="1" ht="17.25" customHeight="1" x14ac:dyDescent="0.25">
      <c r="A182" s="63"/>
      <c r="B182" s="85" t="s">
        <v>97</v>
      </c>
      <c r="D182" s="104">
        <v>45</v>
      </c>
      <c r="E182" s="104"/>
      <c r="F182" s="104">
        <v>3</v>
      </c>
      <c r="G182" s="104"/>
      <c r="H182" s="104">
        <v>4</v>
      </c>
      <c r="I182" s="104"/>
      <c r="J182" s="104">
        <v>0</v>
      </c>
      <c r="K182" s="104"/>
      <c r="L182" s="104">
        <v>0</v>
      </c>
      <c r="M182" s="104"/>
      <c r="N182" s="104">
        <v>0</v>
      </c>
      <c r="O182" s="104"/>
      <c r="P182" s="104">
        <v>0</v>
      </c>
      <c r="Q182" s="104"/>
      <c r="R182" s="104">
        <v>0</v>
      </c>
      <c r="S182" s="104"/>
      <c r="T182" s="104">
        <v>61</v>
      </c>
      <c r="U182" s="104"/>
      <c r="V182" s="104">
        <v>113</v>
      </c>
      <c r="W182" s="49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12"/>
      <c r="GO182" s="12"/>
      <c r="GP182" s="12"/>
      <c r="GQ182" s="12"/>
      <c r="GR182" s="12"/>
      <c r="GS182" s="12"/>
      <c r="GT182" s="12"/>
      <c r="GU182" s="12"/>
      <c r="GV182" s="12"/>
      <c r="GW182" s="12"/>
      <c r="GX182" s="12"/>
      <c r="GY182" s="12"/>
      <c r="GZ182" s="12"/>
      <c r="HA182" s="12"/>
      <c r="HB182" s="12"/>
      <c r="HC182" s="12"/>
      <c r="HD182" s="12"/>
      <c r="HE182" s="12"/>
      <c r="HF182" s="12"/>
      <c r="HG182" s="12"/>
      <c r="HH182" s="12"/>
      <c r="HI182" s="12"/>
      <c r="HJ182" s="12"/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12"/>
      <c r="HY182" s="12"/>
      <c r="HZ182" s="12"/>
      <c r="IA182" s="12"/>
      <c r="IB182" s="12"/>
      <c r="IC182" s="12"/>
      <c r="ID182" s="12"/>
      <c r="IE182" s="12"/>
      <c r="IF182" s="12"/>
      <c r="IG182" s="12"/>
      <c r="IH182" s="12"/>
      <c r="II182" s="12"/>
      <c r="IJ182" s="12"/>
      <c r="IK182" s="12"/>
      <c r="IL182" s="12"/>
      <c r="IM182" s="12"/>
      <c r="IN182" s="12"/>
      <c r="IO182" s="12"/>
      <c r="IP182" s="12"/>
      <c r="IQ182" s="12"/>
      <c r="IR182" s="12"/>
      <c r="IS182" s="12"/>
      <c r="IT182" s="12"/>
    </row>
    <row r="183" spans="1:254" s="18" customFormat="1" ht="17.25" customHeight="1" x14ac:dyDescent="0.25">
      <c r="A183" s="63"/>
      <c r="B183" s="69" t="s">
        <v>98</v>
      </c>
      <c r="D183" s="105">
        <v>53</v>
      </c>
      <c r="E183" s="16"/>
      <c r="F183" s="105">
        <v>1</v>
      </c>
      <c r="G183" s="16"/>
      <c r="H183" s="105">
        <v>0</v>
      </c>
      <c r="I183" s="16"/>
      <c r="J183" s="105">
        <v>0</v>
      </c>
      <c r="K183" s="16"/>
      <c r="L183" s="105">
        <v>0</v>
      </c>
      <c r="M183" s="16"/>
      <c r="N183" s="105">
        <v>0</v>
      </c>
      <c r="O183" s="16"/>
      <c r="P183" s="105">
        <v>0</v>
      </c>
      <c r="Q183" s="16"/>
      <c r="R183" s="105">
        <v>0</v>
      </c>
      <c r="S183" s="16"/>
      <c r="T183" s="105">
        <v>58</v>
      </c>
      <c r="U183" s="16"/>
      <c r="V183" s="105">
        <v>112</v>
      </c>
      <c r="W183" s="49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12"/>
      <c r="GO183" s="12"/>
      <c r="GP183" s="12"/>
      <c r="GQ183" s="12"/>
      <c r="GR183" s="12"/>
      <c r="GS183" s="12"/>
      <c r="GT183" s="12"/>
      <c r="GU183" s="12"/>
      <c r="GV183" s="12"/>
      <c r="GW183" s="12"/>
      <c r="GX183" s="12"/>
      <c r="GY183" s="12"/>
      <c r="GZ183" s="12"/>
      <c r="HA183" s="12"/>
      <c r="HB183" s="12"/>
      <c r="HC183" s="12"/>
      <c r="HD183" s="12"/>
      <c r="HE183" s="12"/>
      <c r="HF183" s="12"/>
      <c r="HG183" s="12"/>
      <c r="HH183" s="12"/>
      <c r="HI183" s="12"/>
      <c r="HJ183" s="12"/>
      <c r="HK183" s="12"/>
      <c r="HL183" s="12"/>
      <c r="HM183" s="12"/>
      <c r="HN183" s="12"/>
      <c r="HO183" s="12"/>
      <c r="HP183" s="12"/>
      <c r="HQ183" s="12"/>
      <c r="HR183" s="12"/>
      <c r="HS183" s="12"/>
      <c r="HT183" s="12"/>
      <c r="HU183" s="12"/>
      <c r="HV183" s="12"/>
      <c r="HW183" s="12"/>
      <c r="HX183" s="12"/>
      <c r="HY183" s="12"/>
      <c r="HZ183" s="12"/>
      <c r="IA183" s="12"/>
      <c r="IB183" s="12"/>
      <c r="IC183" s="12"/>
      <c r="ID183" s="12"/>
      <c r="IE183" s="12"/>
      <c r="IF183" s="12"/>
      <c r="IG183" s="12"/>
      <c r="IH183" s="12"/>
      <c r="II183" s="12"/>
      <c r="IJ183" s="12"/>
      <c r="IK183" s="12"/>
      <c r="IL183" s="12"/>
      <c r="IM183" s="12"/>
      <c r="IN183" s="12"/>
      <c r="IO183" s="12"/>
      <c r="IP183" s="12"/>
      <c r="IQ183" s="12"/>
      <c r="IR183" s="12"/>
      <c r="IS183" s="12"/>
      <c r="IT183" s="12"/>
    </row>
    <row r="184" spans="1:254" s="18" customFormat="1" ht="15" x14ac:dyDescent="0.25">
      <c r="A184" s="63"/>
      <c r="B184" s="33" t="s">
        <v>19</v>
      </c>
      <c r="C184" s="23"/>
      <c r="D184" s="22">
        <f>SUM(D175:D183)</f>
        <v>483</v>
      </c>
      <c r="E184" s="21"/>
      <c r="F184" s="22">
        <f>SUM(F175:F183)</f>
        <v>24</v>
      </c>
      <c r="G184" s="21"/>
      <c r="H184" s="22">
        <f>SUM(H175:H183)</f>
        <v>38</v>
      </c>
      <c r="I184" s="21"/>
      <c r="J184" s="22">
        <f>SUM(J175:J183)</f>
        <v>4</v>
      </c>
      <c r="K184" s="21"/>
      <c r="L184" s="22">
        <f>SUM(L175:L183)</f>
        <v>0</v>
      </c>
      <c r="M184" s="21"/>
      <c r="N184" s="22">
        <f>SUM(N175:N183)</f>
        <v>0</v>
      </c>
      <c r="O184" s="21"/>
      <c r="P184" s="22">
        <f>SUM(P175:P183)</f>
        <v>1</v>
      </c>
      <c r="Q184" s="21"/>
      <c r="R184" s="22">
        <f>SUM(R175:R183)</f>
        <v>1</v>
      </c>
      <c r="S184" s="21"/>
      <c r="T184" s="22">
        <f>SUM(T175:T183)</f>
        <v>487</v>
      </c>
      <c r="U184" s="16"/>
      <c r="V184" s="22">
        <f>SUM(V175:V183)</f>
        <v>1038</v>
      </c>
      <c r="W184" s="58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12"/>
      <c r="GO184" s="12"/>
      <c r="GP184" s="12"/>
      <c r="GQ184" s="12"/>
      <c r="GR184" s="12"/>
      <c r="GS184" s="12"/>
      <c r="GT184" s="12"/>
      <c r="GU184" s="12"/>
      <c r="GV184" s="12"/>
      <c r="GW184" s="12"/>
      <c r="GX184" s="12"/>
      <c r="GY184" s="12"/>
      <c r="GZ184" s="12"/>
      <c r="HA184" s="12"/>
      <c r="HB184" s="12"/>
      <c r="HC184" s="12"/>
      <c r="HD184" s="12"/>
      <c r="HE184" s="12"/>
      <c r="HF184" s="12"/>
      <c r="HG184" s="12"/>
      <c r="HH184" s="12"/>
      <c r="HI184" s="12"/>
      <c r="HJ184" s="12"/>
      <c r="HK184" s="12"/>
      <c r="HL184" s="12"/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12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12"/>
      <c r="IQ184" s="12"/>
      <c r="IR184" s="12"/>
      <c r="IS184" s="12"/>
      <c r="IT184" s="12"/>
    </row>
    <row r="185" spans="1:254" ht="15" x14ac:dyDescent="0.25">
      <c r="B185" s="41"/>
      <c r="C185" s="23"/>
      <c r="D185" s="16"/>
      <c r="E185" s="18"/>
      <c r="F185" s="16"/>
      <c r="G185" s="18"/>
      <c r="H185" s="16"/>
      <c r="I185" s="18"/>
      <c r="J185" s="16"/>
      <c r="K185" s="18"/>
      <c r="L185" s="16"/>
      <c r="M185" s="18"/>
      <c r="N185" s="16"/>
      <c r="O185" s="18"/>
      <c r="P185" s="16"/>
      <c r="Q185" s="18"/>
      <c r="R185" s="16"/>
      <c r="S185" s="18"/>
      <c r="T185" s="77" t="s">
        <v>20</v>
      </c>
      <c r="U185" s="24"/>
      <c r="V185" s="17">
        <f>V184-V186</f>
        <v>768</v>
      </c>
      <c r="W185" s="53"/>
    </row>
    <row r="186" spans="1:254" ht="15" x14ac:dyDescent="0.25">
      <c r="B186" s="2"/>
      <c r="C186" s="18"/>
      <c r="D186" s="16"/>
      <c r="E186" s="18"/>
      <c r="F186" s="16"/>
      <c r="G186" s="18"/>
      <c r="H186" s="16"/>
      <c r="I186" s="18"/>
      <c r="J186" s="16"/>
      <c r="K186" s="18"/>
      <c r="L186" s="16"/>
      <c r="M186" s="18"/>
      <c r="N186" s="16"/>
      <c r="O186" s="18"/>
      <c r="P186" s="16"/>
      <c r="Q186" s="18"/>
      <c r="R186" s="16"/>
      <c r="S186" s="18"/>
      <c r="T186" s="77" t="s">
        <v>21</v>
      </c>
      <c r="U186" s="24"/>
      <c r="V186" s="17">
        <v>270</v>
      </c>
      <c r="W186" s="81"/>
    </row>
    <row r="187" spans="1:254" ht="15" x14ac:dyDescent="0.25">
      <c r="B187" s="2"/>
      <c r="C187" s="18"/>
      <c r="D187" s="16"/>
      <c r="E187" s="18"/>
      <c r="F187" s="16"/>
      <c r="G187" s="18"/>
      <c r="H187" s="16"/>
      <c r="I187" s="18"/>
      <c r="J187" s="16"/>
      <c r="K187" s="18"/>
      <c r="L187" s="16"/>
      <c r="M187" s="18"/>
      <c r="N187" s="16"/>
      <c r="O187" s="18"/>
      <c r="P187" s="16"/>
      <c r="Q187" s="18"/>
      <c r="R187" s="16"/>
      <c r="S187" s="18"/>
      <c r="T187" s="77"/>
      <c r="U187" s="24"/>
      <c r="V187" s="17"/>
      <c r="W187" s="81"/>
    </row>
    <row r="188" spans="1:254" ht="15.75" thickBot="1" x14ac:dyDescent="0.3">
      <c r="D188" s="75"/>
      <c r="E188" s="42"/>
      <c r="F188" s="75"/>
      <c r="G188" s="42"/>
      <c r="H188" s="75"/>
      <c r="I188" s="42"/>
      <c r="J188" s="75"/>
      <c r="K188" s="42"/>
      <c r="L188" s="75"/>
      <c r="M188" s="42"/>
      <c r="N188" s="75"/>
      <c r="O188" s="42"/>
      <c r="P188" s="75"/>
      <c r="Q188" s="42"/>
      <c r="R188" s="75"/>
      <c r="S188" s="42"/>
      <c r="T188" s="75"/>
      <c r="U188" s="42"/>
      <c r="V188" s="75"/>
      <c r="W188" s="82"/>
    </row>
    <row r="189" spans="1:254" ht="15.75" x14ac:dyDescent="0.25">
      <c r="B189" s="43" t="s">
        <v>53</v>
      </c>
      <c r="C189" s="44"/>
      <c r="D189" s="45">
        <f>D184+D165+D153+D144+D135+D124+D113+D100+D88+D79+D61+D47+D33+D18</f>
        <v>5395</v>
      </c>
      <c r="E189" s="45"/>
      <c r="F189" s="45">
        <f>F184+F165+F153+F144+F135+F124+F113+F100+F88+F79+F61+F47+F33+F18</f>
        <v>60</v>
      </c>
      <c r="G189" s="45"/>
      <c r="H189" s="45">
        <f>H184+H165+H153+H144+H135+H124+H113+H100+H88+H79+H61+H47+H33+H18</f>
        <v>116</v>
      </c>
      <c r="I189" s="45"/>
      <c r="J189" s="45">
        <f>J184+J165+J153+J144+J135+J124+J113+J100+J88+J79+J61+J47+J33+J18</f>
        <v>15</v>
      </c>
      <c r="K189" s="45"/>
      <c r="L189" s="45">
        <f>L184+L165+L153+L144+L135+L124+L113+L100+L88+L79+L61+L47+L33+L18</f>
        <v>8</v>
      </c>
      <c r="M189" s="45"/>
      <c r="N189" s="45">
        <f>N184+N165+N153+N144+N135+N124+N113+N100+N88+N79+N61+N47+N33+N18</f>
        <v>6</v>
      </c>
      <c r="O189" s="45"/>
      <c r="P189" s="45">
        <f>P184+P165+P153+P144+P135+P124+P113+P100+P88+P79+P61+P47+P33+P18</f>
        <v>1232</v>
      </c>
      <c r="Q189" s="45"/>
      <c r="R189" s="45">
        <f>R184+R165+R153+R144+R135+R124+R113+R100+R88+R79+R61+R47+R33+R18</f>
        <v>57</v>
      </c>
      <c r="S189" s="45"/>
      <c r="T189" s="45">
        <f>T184+T165+T153+T144+T135+T124+T113+T100+T88+T79+T61+T47+T33+T18</f>
        <v>2276</v>
      </c>
      <c r="U189" s="45"/>
      <c r="V189" s="45">
        <f>V184+V165+V153+V144+V135+V124+V113+V100+V88+V79+V61+V47+V33+V18</f>
        <v>9165</v>
      </c>
      <c r="W189" s="82"/>
    </row>
    <row r="190" spans="1:254" ht="15.75" x14ac:dyDescent="0.25"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79" t="s">
        <v>20</v>
      </c>
      <c r="U190" s="17"/>
      <c r="V190" s="45">
        <f>V189-V191</f>
        <v>5608</v>
      </c>
      <c r="W190" s="82"/>
    </row>
    <row r="191" spans="1:254" ht="15.75" x14ac:dyDescent="0.25"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79" t="s">
        <v>21</v>
      </c>
      <c r="U191" s="17"/>
      <c r="V191" s="45">
        <f>V186+V167+V155+V146+V137+V126+V115+V102+V90+V81+V63+V49+V35+V20</f>
        <v>3557</v>
      </c>
      <c r="W191" s="82"/>
    </row>
    <row r="192" spans="1:254" s="10" customFormat="1" ht="17.25" customHeight="1" thickBot="1" x14ac:dyDescent="0.3">
      <c r="A192" s="65"/>
      <c r="B192" s="35"/>
      <c r="C192" s="35"/>
      <c r="D192" s="74"/>
      <c r="E192" s="35"/>
      <c r="F192" s="74"/>
      <c r="G192" s="35"/>
      <c r="H192" s="74"/>
      <c r="I192" s="35"/>
      <c r="J192" s="74"/>
      <c r="K192" s="35"/>
      <c r="L192" s="74"/>
      <c r="M192" s="35"/>
      <c r="N192" s="74"/>
      <c r="O192" s="35"/>
      <c r="P192" s="74"/>
      <c r="Q192" s="35"/>
      <c r="R192" s="74"/>
      <c r="S192" s="35"/>
      <c r="T192" s="74"/>
      <c r="U192" s="35"/>
      <c r="V192" s="74"/>
      <c r="W192" s="83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</row>
    <row r="193" ht="13.5" thickTop="1" x14ac:dyDescent="0.2"/>
  </sheetData>
  <mergeCells count="2">
    <mergeCell ref="A1:W1"/>
    <mergeCell ref="A2:W2"/>
  </mergeCells>
  <printOptions horizontalCentered="1"/>
  <pageMargins left="0.3" right="0.3" top="0.5" bottom="0" header="0.25" footer="0.25"/>
  <pageSetup scale="53" fitToHeight="4" orientation="portrait" r:id="rId1"/>
  <headerFooter alignWithMargins="0"/>
  <rowBreaks count="2" manualBreakCount="2">
    <brk id="93" max="16383" man="1"/>
    <brk id="1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545C-CBA1-4A52-A2AC-A63D4016277A}">
  <dimension ref="A1"/>
  <sheetViews>
    <sheetView workbookViewId="0">
      <selection activeCell="D20" sqref="D20"/>
    </sheetView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  <SharedWithUsers xmlns="a2c2279d-9ac4-4414-a654-e14725ffb484">
      <UserInfo>
        <DisplayName>Lisa Robles</DisplayName>
        <AccountId>38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5F52F9-3453-4189-BB02-FC3A1BDF02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6115DF-F0F1-484D-A250-2F9317C84BA1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f4a6c683-5cc4-4d2c-8bfa-652a86d7e5a4"/>
    <ds:schemaRef ds:uri="a2c2279d-9ac4-4414-a654-e14725ffb484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39871E7-1EAE-46E9-BC96-CF312EB477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</vt:lpstr>
      <vt:lpstr>Sheet1</vt:lpstr>
      <vt:lpstr>A!Print_Area</vt:lpstr>
      <vt:lpstr>A!Print_Titles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rhansen</dc:creator>
  <cp:keywords/>
  <dc:description/>
  <cp:lastModifiedBy>Angela Garcia</cp:lastModifiedBy>
  <cp:revision/>
  <cp:lastPrinted>2024-10-04T15:47:38Z</cp:lastPrinted>
  <dcterms:created xsi:type="dcterms:W3CDTF">2001-12-05T16:29:39Z</dcterms:created>
  <dcterms:modified xsi:type="dcterms:W3CDTF">2024-10-04T15:47:44Z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18710600</vt:r8>
  </property>
  <property fmtid="{D5CDD505-2E9C-101B-9397-08002B2CF9AE}" pid="4" name="MediaServiceImageTags">
    <vt:lpwstr/>
  </property>
</Properties>
</file>